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"/>
    </mc:Choice>
  </mc:AlternateContent>
  <bookViews>
    <workbookView xWindow="0" yWindow="0" windowWidth="28800" windowHeight="12624" firstSheet="1" activeTab="11"/>
  </bookViews>
  <sheets>
    <sheet name="4.4.2020" sheetId="1" r:id="rId1"/>
    <sheet name="5.4.2020" sheetId="2" r:id="rId2"/>
    <sheet name="6.4.2020" sheetId="4" r:id="rId3"/>
    <sheet name="7.4.2020" sheetId="5" r:id="rId4"/>
    <sheet name="8.4.2020" sheetId="6" r:id="rId5"/>
    <sheet name="9.4.2020" sheetId="7" r:id="rId6"/>
    <sheet name="10.4.2020" sheetId="8" r:id="rId7"/>
    <sheet name="11.4.2020" sheetId="9" r:id="rId8"/>
    <sheet name="12.4.2020" sheetId="10" r:id="rId9"/>
    <sheet name="13.4.2020" sheetId="11" r:id="rId10"/>
    <sheet name="14.4.2020" sheetId="12" r:id="rId11"/>
    <sheet name="15.4.2020" sheetId="13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9" i="13" l="1"/>
  <c r="M79" i="13" s="1"/>
  <c r="H79" i="13"/>
  <c r="F79" i="13"/>
  <c r="D79" i="13"/>
  <c r="E79" i="13" s="1"/>
  <c r="C79" i="13"/>
  <c r="P73" i="13"/>
  <c r="O73" i="13"/>
  <c r="N73" i="13"/>
  <c r="M73" i="13"/>
  <c r="L73" i="13"/>
  <c r="J73" i="13"/>
  <c r="I73" i="13"/>
  <c r="G73" i="13"/>
  <c r="E73" i="13"/>
  <c r="P72" i="13"/>
  <c r="O72" i="13"/>
  <c r="N72" i="13"/>
  <c r="M72" i="13"/>
  <c r="L72" i="13"/>
  <c r="J72" i="13"/>
  <c r="I72" i="13"/>
  <c r="G72" i="13"/>
  <c r="E72" i="13"/>
  <c r="P71" i="13"/>
  <c r="O71" i="13"/>
  <c r="N71" i="13"/>
  <c r="M71" i="13"/>
  <c r="L71" i="13"/>
  <c r="J71" i="13"/>
  <c r="I71" i="13"/>
  <c r="G71" i="13"/>
  <c r="E71" i="13"/>
  <c r="P70" i="13"/>
  <c r="O70" i="13"/>
  <c r="N70" i="13"/>
  <c r="M70" i="13"/>
  <c r="L70" i="13"/>
  <c r="J70" i="13"/>
  <c r="I70" i="13"/>
  <c r="G70" i="13"/>
  <c r="E70" i="13"/>
  <c r="P69" i="13"/>
  <c r="O69" i="13"/>
  <c r="N69" i="13"/>
  <c r="M69" i="13"/>
  <c r="L69" i="13"/>
  <c r="J69" i="13"/>
  <c r="I69" i="13"/>
  <c r="G69" i="13"/>
  <c r="E69" i="13"/>
  <c r="P68" i="13"/>
  <c r="O68" i="13"/>
  <c r="N68" i="13"/>
  <c r="M68" i="13"/>
  <c r="L68" i="13"/>
  <c r="J68" i="13"/>
  <c r="I68" i="13"/>
  <c r="G68" i="13"/>
  <c r="E68" i="13"/>
  <c r="P67" i="13"/>
  <c r="O67" i="13"/>
  <c r="N67" i="13"/>
  <c r="M67" i="13"/>
  <c r="L67" i="13"/>
  <c r="J67" i="13"/>
  <c r="I67" i="13"/>
  <c r="G67" i="13"/>
  <c r="E67" i="13"/>
  <c r="P66" i="13"/>
  <c r="O66" i="13"/>
  <c r="N66" i="13"/>
  <c r="M66" i="13"/>
  <c r="L66" i="13"/>
  <c r="J66" i="13"/>
  <c r="I66" i="13"/>
  <c r="G66" i="13"/>
  <c r="E66" i="13"/>
  <c r="P65" i="13"/>
  <c r="O65" i="13"/>
  <c r="N65" i="13"/>
  <c r="M65" i="13"/>
  <c r="L65" i="13"/>
  <c r="J65" i="13"/>
  <c r="I65" i="13"/>
  <c r="G65" i="13"/>
  <c r="E65" i="13"/>
  <c r="P64" i="13"/>
  <c r="O64" i="13"/>
  <c r="N64" i="13"/>
  <c r="M64" i="13"/>
  <c r="L64" i="13"/>
  <c r="J64" i="13"/>
  <c r="I64" i="13"/>
  <c r="G64" i="13"/>
  <c r="E64" i="13"/>
  <c r="P63" i="13"/>
  <c r="O63" i="13"/>
  <c r="N63" i="13"/>
  <c r="M63" i="13"/>
  <c r="L63" i="13"/>
  <c r="J63" i="13"/>
  <c r="I63" i="13"/>
  <c r="G63" i="13"/>
  <c r="E63" i="13"/>
  <c r="P62" i="13"/>
  <c r="O62" i="13"/>
  <c r="N62" i="13"/>
  <c r="M62" i="13"/>
  <c r="L62" i="13"/>
  <c r="J62" i="13"/>
  <c r="I62" i="13"/>
  <c r="G62" i="13"/>
  <c r="E62" i="13"/>
  <c r="P61" i="13"/>
  <c r="O61" i="13"/>
  <c r="N61" i="13"/>
  <c r="Q61" i="13" s="1"/>
  <c r="M61" i="13"/>
  <c r="L61" i="13"/>
  <c r="J61" i="13"/>
  <c r="I61" i="13"/>
  <c r="G61" i="13"/>
  <c r="E61" i="13"/>
  <c r="P60" i="13"/>
  <c r="O60" i="13"/>
  <c r="N60" i="13"/>
  <c r="M60" i="13"/>
  <c r="L60" i="13"/>
  <c r="J60" i="13"/>
  <c r="I60" i="13"/>
  <c r="G60" i="13"/>
  <c r="E60" i="13"/>
  <c r="P59" i="13"/>
  <c r="O59" i="13"/>
  <c r="N59" i="13"/>
  <c r="M59" i="13"/>
  <c r="L59" i="13"/>
  <c r="J59" i="13"/>
  <c r="I59" i="13"/>
  <c r="G59" i="13"/>
  <c r="E59" i="13"/>
  <c r="P58" i="13"/>
  <c r="O58" i="13"/>
  <c r="N58" i="13"/>
  <c r="M58" i="13"/>
  <c r="L58" i="13"/>
  <c r="J58" i="13"/>
  <c r="I58" i="13"/>
  <c r="G58" i="13"/>
  <c r="E58" i="13"/>
  <c r="P57" i="13"/>
  <c r="O57" i="13"/>
  <c r="N57" i="13"/>
  <c r="M57" i="13"/>
  <c r="L57" i="13"/>
  <c r="J57" i="13"/>
  <c r="I57" i="13"/>
  <c r="G57" i="13"/>
  <c r="E57" i="13"/>
  <c r="P56" i="13"/>
  <c r="O56" i="13"/>
  <c r="N56" i="13"/>
  <c r="M56" i="13"/>
  <c r="L56" i="13"/>
  <c r="J56" i="13"/>
  <c r="I56" i="13"/>
  <c r="G56" i="13"/>
  <c r="E56" i="13"/>
  <c r="P55" i="13"/>
  <c r="O55" i="13"/>
  <c r="N55" i="13"/>
  <c r="M55" i="13"/>
  <c r="L55" i="13"/>
  <c r="J55" i="13"/>
  <c r="I55" i="13"/>
  <c r="G55" i="13"/>
  <c r="E55" i="13"/>
  <c r="P54" i="13"/>
  <c r="O54" i="13"/>
  <c r="N54" i="13"/>
  <c r="M54" i="13"/>
  <c r="L54" i="13"/>
  <c r="J54" i="13"/>
  <c r="I54" i="13"/>
  <c r="G54" i="13"/>
  <c r="E54" i="13"/>
  <c r="P53" i="13"/>
  <c r="O53" i="13"/>
  <c r="N53" i="13"/>
  <c r="Q53" i="13" s="1"/>
  <c r="M53" i="13"/>
  <c r="L53" i="13"/>
  <c r="J53" i="13"/>
  <c r="I53" i="13"/>
  <c r="G53" i="13"/>
  <c r="E53" i="13"/>
  <c r="P52" i="13"/>
  <c r="O52" i="13"/>
  <c r="N52" i="13"/>
  <c r="M52" i="13"/>
  <c r="L52" i="13"/>
  <c r="J52" i="13"/>
  <c r="I52" i="13"/>
  <c r="G52" i="13"/>
  <c r="E52" i="13"/>
  <c r="P51" i="13"/>
  <c r="O51" i="13"/>
  <c r="N51" i="13"/>
  <c r="M51" i="13"/>
  <c r="L51" i="13"/>
  <c r="J51" i="13"/>
  <c r="I51" i="13"/>
  <c r="G51" i="13"/>
  <c r="E51" i="13"/>
  <c r="P50" i="13"/>
  <c r="O50" i="13"/>
  <c r="N50" i="13"/>
  <c r="M50" i="13"/>
  <c r="L50" i="13"/>
  <c r="J50" i="13"/>
  <c r="I50" i="13"/>
  <c r="G50" i="13"/>
  <c r="E50" i="13"/>
  <c r="P49" i="13"/>
  <c r="O49" i="13"/>
  <c r="N49" i="13"/>
  <c r="M49" i="13"/>
  <c r="L49" i="13"/>
  <c r="J49" i="13"/>
  <c r="I49" i="13"/>
  <c r="G49" i="13"/>
  <c r="E49" i="13"/>
  <c r="P48" i="13"/>
  <c r="O48" i="13"/>
  <c r="N48" i="13"/>
  <c r="M48" i="13"/>
  <c r="L48" i="13"/>
  <c r="J48" i="13"/>
  <c r="I48" i="13"/>
  <c r="G48" i="13"/>
  <c r="E48" i="13"/>
  <c r="P47" i="13"/>
  <c r="O47" i="13"/>
  <c r="N47" i="13"/>
  <c r="M47" i="13"/>
  <c r="L47" i="13"/>
  <c r="J47" i="13"/>
  <c r="I47" i="13"/>
  <c r="G47" i="13"/>
  <c r="E47" i="13"/>
  <c r="P46" i="13"/>
  <c r="O46" i="13"/>
  <c r="N46" i="13"/>
  <c r="M46" i="13"/>
  <c r="L46" i="13"/>
  <c r="J46" i="13"/>
  <c r="I46" i="13"/>
  <c r="G46" i="13"/>
  <c r="E46" i="13"/>
  <c r="P45" i="13"/>
  <c r="O45" i="13"/>
  <c r="N45" i="13"/>
  <c r="M45" i="13"/>
  <c r="L45" i="13"/>
  <c r="J45" i="13"/>
  <c r="I45" i="13"/>
  <c r="G45" i="13"/>
  <c r="E45" i="13"/>
  <c r="P44" i="13"/>
  <c r="O44" i="13"/>
  <c r="N44" i="13"/>
  <c r="M44" i="13"/>
  <c r="L44" i="13"/>
  <c r="J44" i="13"/>
  <c r="I44" i="13"/>
  <c r="G44" i="13"/>
  <c r="E44" i="13"/>
  <c r="P43" i="13"/>
  <c r="O43" i="13"/>
  <c r="N43" i="13"/>
  <c r="M43" i="13"/>
  <c r="L43" i="13"/>
  <c r="J43" i="13"/>
  <c r="I43" i="13"/>
  <c r="G43" i="13"/>
  <c r="E43" i="13"/>
  <c r="P42" i="13"/>
  <c r="O42" i="13"/>
  <c r="N42" i="13"/>
  <c r="M42" i="13"/>
  <c r="L42" i="13"/>
  <c r="J42" i="13"/>
  <c r="I42" i="13"/>
  <c r="G42" i="13"/>
  <c r="E42" i="13"/>
  <c r="P41" i="13"/>
  <c r="O41" i="13"/>
  <c r="N41" i="13"/>
  <c r="M41" i="13"/>
  <c r="L41" i="13"/>
  <c r="J41" i="13"/>
  <c r="I41" i="13"/>
  <c r="G41" i="13"/>
  <c r="E41" i="13"/>
  <c r="P40" i="13"/>
  <c r="O40" i="13"/>
  <c r="N40" i="13"/>
  <c r="M40" i="13"/>
  <c r="L40" i="13"/>
  <c r="J40" i="13"/>
  <c r="I40" i="13"/>
  <c r="G40" i="13"/>
  <c r="E40" i="13"/>
  <c r="P39" i="13"/>
  <c r="O39" i="13"/>
  <c r="N39" i="13"/>
  <c r="Q39" i="13" s="1"/>
  <c r="M39" i="13"/>
  <c r="L39" i="13"/>
  <c r="J39" i="13"/>
  <c r="I39" i="13"/>
  <c r="G39" i="13"/>
  <c r="E39" i="13"/>
  <c r="P38" i="13"/>
  <c r="O38" i="13"/>
  <c r="N38" i="13"/>
  <c r="M38" i="13"/>
  <c r="L38" i="13"/>
  <c r="J38" i="13"/>
  <c r="I38" i="13"/>
  <c r="G38" i="13"/>
  <c r="E38" i="13"/>
  <c r="P37" i="13"/>
  <c r="O37" i="13"/>
  <c r="N37" i="13"/>
  <c r="M37" i="13"/>
  <c r="L37" i="13"/>
  <c r="J37" i="13"/>
  <c r="I37" i="13"/>
  <c r="G37" i="13"/>
  <c r="E37" i="13"/>
  <c r="P36" i="13"/>
  <c r="O36" i="13"/>
  <c r="N36" i="13"/>
  <c r="M36" i="13"/>
  <c r="L36" i="13"/>
  <c r="J36" i="13"/>
  <c r="I36" i="13"/>
  <c r="G36" i="13"/>
  <c r="E36" i="13"/>
  <c r="P35" i="13"/>
  <c r="O35" i="13"/>
  <c r="N35" i="13"/>
  <c r="M35" i="13"/>
  <c r="L35" i="13"/>
  <c r="J35" i="13"/>
  <c r="I35" i="13"/>
  <c r="G35" i="13"/>
  <c r="E35" i="13"/>
  <c r="P34" i="13"/>
  <c r="O34" i="13"/>
  <c r="N34" i="13"/>
  <c r="M34" i="13"/>
  <c r="L34" i="13"/>
  <c r="J34" i="13"/>
  <c r="I34" i="13"/>
  <c r="G34" i="13"/>
  <c r="E34" i="13"/>
  <c r="P33" i="13"/>
  <c r="O33" i="13"/>
  <c r="N33" i="13"/>
  <c r="M33" i="13"/>
  <c r="L33" i="13"/>
  <c r="J33" i="13"/>
  <c r="I33" i="13"/>
  <c r="G33" i="13"/>
  <c r="E33" i="13"/>
  <c r="P32" i="13"/>
  <c r="O32" i="13"/>
  <c r="N32" i="13"/>
  <c r="M32" i="13"/>
  <c r="L32" i="13"/>
  <c r="J32" i="13"/>
  <c r="I32" i="13"/>
  <c r="G32" i="13"/>
  <c r="E32" i="13"/>
  <c r="P31" i="13"/>
  <c r="O31" i="13"/>
  <c r="N31" i="13"/>
  <c r="M31" i="13"/>
  <c r="L31" i="13"/>
  <c r="J31" i="13"/>
  <c r="I31" i="13"/>
  <c r="G31" i="13"/>
  <c r="E31" i="13"/>
  <c r="P30" i="13"/>
  <c r="O30" i="13"/>
  <c r="N30" i="13"/>
  <c r="M30" i="13"/>
  <c r="L30" i="13"/>
  <c r="J30" i="13"/>
  <c r="I30" i="13"/>
  <c r="G30" i="13"/>
  <c r="E30" i="13"/>
  <c r="P29" i="13"/>
  <c r="O29" i="13"/>
  <c r="N29" i="13"/>
  <c r="M29" i="13"/>
  <c r="L29" i="13"/>
  <c r="J29" i="13"/>
  <c r="I29" i="13"/>
  <c r="G29" i="13"/>
  <c r="E29" i="13"/>
  <c r="P28" i="13"/>
  <c r="O28" i="13"/>
  <c r="N28" i="13"/>
  <c r="M28" i="13"/>
  <c r="L28" i="13"/>
  <c r="J28" i="13"/>
  <c r="I28" i="13"/>
  <c r="G28" i="13"/>
  <c r="E28" i="13"/>
  <c r="P27" i="13"/>
  <c r="O27" i="13"/>
  <c r="N27" i="13"/>
  <c r="M27" i="13"/>
  <c r="L27" i="13"/>
  <c r="J27" i="13"/>
  <c r="I27" i="13"/>
  <c r="G27" i="13"/>
  <c r="E27" i="13"/>
  <c r="P26" i="13"/>
  <c r="O26" i="13"/>
  <c r="N26" i="13"/>
  <c r="M26" i="13"/>
  <c r="L26" i="13"/>
  <c r="J26" i="13"/>
  <c r="I26" i="13"/>
  <c r="G26" i="13"/>
  <c r="E26" i="13"/>
  <c r="P25" i="13"/>
  <c r="O25" i="13"/>
  <c r="N25" i="13"/>
  <c r="M25" i="13"/>
  <c r="L25" i="13"/>
  <c r="J25" i="13"/>
  <c r="I25" i="13"/>
  <c r="G25" i="13"/>
  <c r="E25" i="13"/>
  <c r="P24" i="13"/>
  <c r="O24" i="13"/>
  <c r="N24" i="13"/>
  <c r="M24" i="13"/>
  <c r="J24" i="13"/>
  <c r="I24" i="13"/>
  <c r="G24" i="13"/>
  <c r="E24" i="13"/>
  <c r="P23" i="13"/>
  <c r="O23" i="13"/>
  <c r="N23" i="13"/>
  <c r="M23" i="13"/>
  <c r="L23" i="13"/>
  <c r="J23" i="13"/>
  <c r="I23" i="13"/>
  <c r="G23" i="13"/>
  <c r="E23" i="13"/>
  <c r="P22" i="13"/>
  <c r="O22" i="13"/>
  <c r="N22" i="13"/>
  <c r="M22" i="13"/>
  <c r="L22" i="13"/>
  <c r="J22" i="13"/>
  <c r="I22" i="13"/>
  <c r="G22" i="13"/>
  <c r="E22" i="13"/>
  <c r="P21" i="13"/>
  <c r="O21" i="13"/>
  <c r="N21" i="13"/>
  <c r="M21" i="13"/>
  <c r="L21" i="13"/>
  <c r="J21" i="13"/>
  <c r="I21" i="13"/>
  <c r="G21" i="13"/>
  <c r="E21" i="13"/>
  <c r="P20" i="13"/>
  <c r="O20" i="13"/>
  <c r="N20" i="13"/>
  <c r="M20" i="13"/>
  <c r="L20" i="13"/>
  <c r="J20" i="13"/>
  <c r="I20" i="13"/>
  <c r="G20" i="13"/>
  <c r="E20" i="13"/>
  <c r="P19" i="13"/>
  <c r="O19" i="13"/>
  <c r="N19" i="13"/>
  <c r="M19" i="13"/>
  <c r="L19" i="13"/>
  <c r="J19" i="13"/>
  <c r="I19" i="13"/>
  <c r="G19" i="13"/>
  <c r="E19" i="13"/>
  <c r="P18" i="13"/>
  <c r="O18" i="13"/>
  <c r="N18" i="13"/>
  <c r="M18" i="13"/>
  <c r="L18" i="13"/>
  <c r="J18" i="13"/>
  <c r="I18" i="13"/>
  <c r="G18" i="13"/>
  <c r="E18" i="13"/>
  <c r="P17" i="13"/>
  <c r="O17" i="13"/>
  <c r="N17" i="13"/>
  <c r="M17" i="13"/>
  <c r="L17" i="13"/>
  <c r="J17" i="13"/>
  <c r="I17" i="13"/>
  <c r="G17" i="13"/>
  <c r="E17" i="13"/>
  <c r="P16" i="13"/>
  <c r="O16" i="13"/>
  <c r="N16" i="13"/>
  <c r="M16" i="13"/>
  <c r="L16" i="13"/>
  <c r="J16" i="13"/>
  <c r="I16" i="13"/>
  <c r="G16" i="13"/>
  <c r="E16" i="13"/>
  <c r="P15" i="13"/>
  <c r="O15" i="13"/>
  <c r="N15" i="13"/>
  <c r="M15" i="13"/>
  <c r="L15" i="13"/>
  <c r="J15" i="13"/>
  <c r="I15" i="13"/>
  <c r="G15" i="13"/>
  <c r="E15" i="13"/>
  <c r="P14" i="13"/>
  <c r="O14" i="13"/>
  <c r="N14" i="13"/>
  <c r="M14" i="13"/>
  <c r="L14" i="13"/>
  <c r="J14" i="13"/>
  <c r="I14" i="13"/>
  <c r="G14" i="13"/>
  <c r="E14" i="13"/>
  <c r="P13" i="13"/>
  <c r="O13" i="13"/>
  <c r="N13" i="13"/>
  <c r="M13" i="13"/>
  <c r="L13" i="13"/>
  <c r="J13" i="13"/>
  <c r="I13" i="13"/>
  <c r="G13" i="13"/>
  <c r="E13" i="13"/>
  <c r="P12" i="13"/>
  <c r="O12" i="13"/>
  <c r="N12" i="13"/>
  <c r="M12" i="13"/>
  <c r="L12" i="13"/>
  <c r="J12" i="13"/>
  <c r="I12" i="13"/>
  <c r="G12" i="13"/>
  <c r="E12" i="13"/>
  <c r="P11" i="13"/>
  <c r="O11" i="13"/>
  <c r="N11" i="13"/>
  <c r="M11" i="13"/>
  <c r="L11" i="13"/>
  <c r="J11" i="13"/>
  <c r="I11" i="13"/>
  <c r="G11" i="13"/>
  <c r="E11" i="13"/>
  <c r="P10" i="13"/>
  <c r="O10" i="13"/>
  <c r="N10" i="13"/>
  <c r="M10" i="13"/>
  <c r="L10" i="13"/>
  <c r="J10" i="13"/>
  <c r="I10" i="13"/>
  <c r="G10" i="13"/>
  <c r="E10" i="13"/>
  <c r="P9" i="13"/>
  <c r="O9" i="13"/>
  <c r="N9" i="13"/>
  <c r="M9" i="13"/>
  <c r="L9" i="13"/>
  <c r="J9" i="13"/>
  <c r="I9" i="13"/>
  <c r="G9" i="13"/>
  <c r="E9" i="13"/>
  <c r="P8" i="13"/>
  <c r="O8" i="13"/>
  <c r="N8" i="13"/>
  <c r="M8" i="13"/>
  <c r="L8" i="13"/>
  <c r="J8" i="13"/>
  <c r="I8" i="13"/>
  <c r="G8" i="13"/>
  <c r="E8" i="13"/>
  <c r="P7" i="13"/>
  <c r="O7" i="13"/>
  <c r="N7" i="13"/>
  <c r="M7" i="13"/>
  <c r="L7" i="13"/>
  <c r="J7" i="13"/>
  <c r="I7" i="13"/>
  <c r="G7" i="13"/>
  <c r="E7" i="13"/>
  <c r="P6" i="13"/>
  <c r="O6" i="13"/>
  <c r="N6" i="13"/>
  <c r="Q6" i="13" s="1"/>
  <c r="M6" i="13"/>
  <c r="L6" i="13"/>
  <c r="J6" i="13"/>
  <c r="I6" i="13"/>
  <c r="G6" i="13"/>
  <c r="E6" i="13"/>
  <c r="P5" i="13"/>
  <c r="O5" i="13"/>
  <c r="N5" i="13"/>
  <c r="M5" i="13"/>
  <c r="L5" i="13"/>
  <c r="J5" i="13"/>
  <c r="I5" i="13"/>
  <c r="G5" i="13"/>
  <c r="E5" i="13"/>
  <c r="P4" i="13"/>
  <c r="O4" i="13"/>
  <c r="N4" i="13"/>
  <c r="M4" i="13"/>
  <c r="L4" i="13"/>
  <c r="J4" i="13"/>
  <c r="I4" i="13"/>
  <c r="G4" i="13"/>
  <c r="E4" i="13"/>
  <c r="P3" i="13"/>
  <c r="O3" i="13"/>
  <c r="N3" i="13"/>
  <c r="M3" i="13"/>
  <c r="L3" i="13"/>
  <c r="J3" i="13"/>
  <c r="I3" i="13"/>
  <c r="G3" i="13"/>
  <c r="E3" i="13"/>
  <c r="Q59" i="13" l="1"/>
  <c r="Q57" i="13"/>
  <c r="Q55" i="13"/>
  <c r="Q50" i="13"/>
  <c r="Q46" i="13"/>
  <c r="Q45" i="13"/>
  <c r="Q8" i="13"/>
  <c r="Q4" i="13"/>
  <c r="Q54" i="13"/>
  <c r="Q58" i="13"/>
  <c r="Q65" i="13"/>
  <c r="Q69" i="13"/>
  <c r="Q5" i="13"/>
  <c r="Q12" i="13"/>
  <c r="Q16" i="13"/>
  <c r="Q20" i="13"/>
  <c r="Q41" i="13"/>
  <c r="Q62" i="13"/>
  <c r="Q66" i="13"/>
  <c r="Q70" i="13"/>
  <c r="Q73" i="13"/>
  <c r="Q9" i="13"/>
  <c r="Q13" i="13"/>
  <c r="Q17" i="13"/>
  <c r="Q21" i="13"/>
  <c r="Q42" i="13"/>
  <c r="Q49" i="13"/>
  <c r="Q10" i="13"/>
  <c r="Q14" i="13"/>
  <c r="Q18" i="13"/>
  <c r="Q26" i="13"/>
  <c r="Q30" i="13"/>
  <c r="Q34" i="13"/>
  <c r="Q38" i="13"/>
  <c r="Q63" i="13"/>
  <c r="Q67" i="13"/>
  <c r="Q22" i="13"/>
  <c r="Q43" i="13"/>
  <c r="Q71" i="13"/>
  <c r="Q24" i="13"/>
  <c r="Q28" i="13"/>
  <c r="Q32" i="13"/>
  <c r="Q36" i="13"/>
  <c r="Q47" i="13"/>
  <c r="Q51" i="13"/>
  <c r="Q3" i="13"/>
  <c r="Q11" i="13"/>
  <c r="Q19" i="13"/>
  <c r="Q27" i="13"/>
  <c r="Q31" i="13"/>
  <c r="Q35" i="13"/>
  <c r="Q44" i="13"/>
  <c r="Q52" i="13"/>
  <c r="Q60" i="13"/>
  <c r="Q68" i="13"/>
  <c r="G79" i="13"/>
  <c r="I79" i="13"/>
  <c r="P79" i="13" s="1"/>
  <c r="Q7" i="13"/>
  <c r="Q15" i="13"/>
  <c r="Q23" i="13"/>
  <c r="Q25" i="13"/>
  <c r="Q29" i="13"/>
  <c r="Q33" i="13"/>
  <c r="Q37" i="13"/>
  <c r="Q40" i="13"/>
  <c r="Q48" i="13"/>
  <c r="Q56" i="13"/>
  <c r="Q64" i="13"/>
  <c r="Q72" i="13"/>
  <c r="J79" i="13"/>
  <c r="N79" i="13"/>
  <c r="O79" i="13"/>
  <c r="L79" i="13"/>
  <c r="L73" i="12"/>
  <c r="N73" i="12"/>
  <c r="Q73" i="12"/>
  <c r="I73" i="12"/>
  <c r="O73" i="12"/>
  <c r="G73" i="12"/>
  <c r="L72" i="12"/>
  <c r="N72" i="12"/>
  <c r="Q72" i="12"/>
  <c r="I72" i="12"/>
  <c r="O72" i="12"/>
  <c r="G72" i="12"/>
  <c r="Q79" i="13" l="1"/>
  <c r="E73" i="12"/>
  <c r="J73" i="12"/>
  <c r="M73" i="12"/>
  <c r="P73" i="12"/>
  <c r="E72" i="12"/>
  <c r="J72" i="12"/>
  <c r="M72" i="12"/>
  <c r="P72" i="12"/>
  <c r="K79" i="12"/>
  <c r="H79" i="12"/>
  <c r="F79" i="12"/>
  <c r="D79" i="12"/>
  <c r="C79" i="12"/>
  <c r="P71" i="12"/>
  <c r="O71" i="12"/>
  <c r="N71" i="12"/>
  <c r="M71" i="12"/>
  <c r="L71" i="12"/>
  <c r="J71" i="12"/>
  <c r="I71" i="12"/>
  <c r="G71" i="12"/>
  <c r="E71" i="12"/>
  <c r="P70" i="12"/>
  <c r="O70" i="12"/>
  <c r="Q70" i="12" s="1"/>
  <c r="N70" i="12"/>
  <c r="M70" i="12"/>
  <c r="L70" i="12"/>
  <c r="J70" i="12"/>
  <c r="I70" i="12"/>
  <c r="G70" i="12"/>
  <c r="E70" i="12"/>
  <c r="P69" i="12"/>
  <c r="O69" i="12"/>
  <c r="Q69" i="12" s="1"/>
  <c r="N69" i="12"/>
  <c r="M69" i="12"/>
  <c r="L69" i="12"/>
  <c r="J69" i="12"/>
  <c r="I69" i="12"/>
  <c r="G69" i="12"/>
  <c r="E69" i="12"/>
  <c r="P68" i="12"/>
  <c r="O68" i="12"/>
  <c r="N68" i="12"/>
  <c r="M68" i="12"/>
  <c r="L68" i="12"/>
  <c r="J68" i="12"/>
  <c r="I68" i="12"/>
  <c r="G68" i="12"/>
  <c r="E68" i="12"/>
  <c r="P67" i="12"/>
  <c r="O67" i="12"/>
  <c r="N67" i="12"/>
  <c r="Q67" i="12" s="1"/>
  <c r="M67" i="12"/>
  <c r="L67" i="12"/>
  <c r="J67" i="12"/>
  <c r="I67" i="12"/>
  <c r="G67" i="12"/>
  <c r="E67" i="12"/>
  <c r="P66" i="12"/>
  <c r="O66" i="12"/>
  <c r="N66" i="12"/>
  <c r="M66" i="12"/>
  <c r="L66" i="12"/>
  <c r="J66" i="12"/>
  <c r="I66" i="12"/>
  <c r="G66" i="12"/>
  <c r="E66" i="12"/>
  <c r="P65" i="12"/>
  <c r="O65" i="12"/>
  <c r="N65" i="12"/>
  <c r="M65" i="12"/>
  <c r="L65" i="12"/>
  <c r="J65" i="12"/>
  <c r="I65" i="12"/>
  <c r="G65" i="12"/>
  <c r="E65" i="12"/>
  <c r="P64" i="12"/>
  <c r="O64" i="12"/>
  <c r="N64" i="12"/>
  <c r="M64" i="12"/>
  <c r="L64" i="12"/>
  <c r="J64" i="12"/>
  <c r="I64" i="12"/>
  <c r="G64" i="12"/>
  <c r="E64" i="12"/>
  <c r="P63" i="12"/>
  <c r="O63" i="12"/>
  <c r="N63" i="12"/>
  <c r="M63" i="12"/>
  <c r="L63" i="12"/>
  <c r="J63" i="12"/>
  <c r="I63" i="12"/>
  <c r="G63" i="12"/>
  <c r="E63" i="12"/>
  <c r="P62" i="12"/>
  <c r="O62" i="12"/>
  <c r="N62" i="12"/>
  <c r="M62" i="12"/>
  <c r="L62" i="12"/>
  <c r="J62" i="12"/>
  <c r="I62" i="12"/>
  <c r="G62" i="12"/>
  <c r="E62" i="12"/>
  <c r="P61" i="12"/>
  <c r="O61" i="12"/>
  <c r="N61" i="12"/>
  <c r="M61" i="12"/>
  <c r="L61" i="12"/>
  <c r="J61" i="12"/>
  <c r="I61" i="12"/>
  <c r="G61" i="12"/>
  <c r="E61" i="12"/>
  <c r="P60" i="12"/>
  <c r="O60" i="12"/>
  <c r="N60" i="12"/>
  <c r="M60" i="12"/>
  <c r="L60" i="12"/>
  <c r="J60" i="12"/>
  <c r="I60" i="12"/>
  <c r="G60" i="12"/>
  <c r="E60" i="12"/>
  <c r="P59" i="12"/>
  <c r="O59" i="12"/>
  <c r="N59" i="12"/>
  <c r="M59" i="12"/>
  <c r="L59" i="12"/>
  <c r="J59" i="12"/>
  <c r="I59" i="12"/>
  <c r="G59" i="12"/>
  <c r="E59" i="12"/>
  <c r="P58" i="12"/>
  <c r="O58" i="12"/>
  <c r="N58" i="12"/>
  <c r="M58" i="12"/>
  <c r="L58" i="12"/>
  <c r="J58" i="12"/>
  <c r="I58" i="12"/>
  <c r="G58" i="12"/>
  <c r="E58" i="12"/>
  <c r="P57" i="12"/>
  <c r="O57" i="12"/>
  <c r="N57" i="12"/>
  <c r="M57" i="12"/>
  <c r="L57" i="12"/>
  <c r="J57" i="12"/>
  <c r="I57" i="12"/>
  <c r="G57" i="12"/>
  <c r="E57" i="12"/>
  <c r="P56" i="12"/>
  <c r="O56" i="12"/>
  <c r="N56" i="12"/>
  <c r="M56" i="12"/>
  <c r="L56" i="12"/>
  <c r="J56" i="12"/>
  <c r="I56" i="12"/>
  <c r="G56" i="12"/>
  <c r="E56" i="12"/>
  <c r="P55" i="12"/>
  <c r="O55" i="12"/>
  <c r="N55" i="12"/>
  <c r="Q55" i="12" s="1"/>
  <c r="M55" i="12"/>
  <c r="L55" i="12"/>
  <c r="J55" i="12"/>
  <c r="I55" i="12"/>
  <c r="G55" i="12"/>
  <c r="E55" i="12"/>
  <c r="P54" i="12"/>
  <c r="O54" i="12"/>
  <c r="N54" i="12"/>
  <c r="M54" i="12"/>
  <c r="L54" i="12"/>
  <c r="J54" i="12"/>
  <c r="I54" i="12"/>
  <c r="G54" i="12"/>
  <c r="E54" i="12"/>
  <c r="P53" i="12"/>
  <c r="O53" i="12"/>
  <c r="N53" i="12"/>
  <c r="Q53" i="12" s="1"/>
  <c r="M53" i="12"/>
  <c r="L53" i="12"/>
  <c r="J53" i="12"/>
  <c r="I53" i="12"/>
  <c r="G53" i="12"/>
  <c r="E53" i="12"/>
  <c r="P52" i="12"/>
  <c r="O52" i="12"/>
  <c r="N52" i="12"/>
  <c r="M52" i="12"/>
  <c r="L52" i="12"/>
  <c r="J52" i="12"/>
  <c r="I52" i="12"/>
  <c r="G52" i="12"/>
  <c r="E52" i="12"/>
  <c r="P51" i="12"/>
  <c r="O51" i="12"/>
  <c r="N51" i="12"/>
  <c r="M51" i="12"/>
  <c r="L51" i="12"/>
  <c r="J51" i="12"/>
  <c r="I51" i="12"/>
  <c r="G51" i="12"/>
  <c r="E51" i="12"/>
  <c r="P50" i="12"/>
  <c r="O50" i="12"/>
  <c r="N50" i="12"/>
  <c r="M50" i="12"/>
  <c r="L50" i="12"/>
  <c r="J50" i="12"/>
  <c r="I50" i="12"/>
  <c r="G50" i="12"/>
  <c r="E50" i="12"/>
  <c r="P49" i="12"/>
  <c r="O49" i="12"/>
  <c r="N49" i="12"/>
  <c r="M49" i="12"/>
  <c r="L49" i="12"/>
  <c r="J49" i="12"/>
  <c r="I49" i="12"/>
  <c r="G49" i="12"/>
  <c r="E49" i="12"/>
  <c r="P48" i="12"/>
  <c r="O48" i="12"/>
  <c r="N48" i="12"/>
  <c r="M48" i="12"/>
  <c r="L48" i="12"/>
  <c r="J48" i="12"/>
  <c r="I48" i="12"/>
  <c r="G48" i="12"/>
  <c r="E48" i="12"/>
  <c r="P47" i="12"/>
  <c r="O47" i="12"/>
  <c r="N47" i="12"/>
  <c r="M47" i="12"/>
  <c r="L47" i="12"/>
  <c r="J47" i="12"/>
  <c r="I47" i="12"/>
  <c r="G47" i="12"/>
  <c r="E47" i="12"/>
  <c r="P46" i="12"/>
  <c r="O46" i="12"/>
  <c r="N46" i="12"/>
  <c r="M46" i="12"/>
  <c r="L46" i="12"/>
  <c r="J46" i="12"/>
  <c r="I46" i="12"/>
  <c r="G46" i="12"/>
  <c r="E46" i="12"/>
  <c r="P45" i="12"/>
  <c r="O45" i="12"/>
  <c r="N45" i="12"/>
  <c r="M45" i="12"/>
  <c r="L45" i="12"/>
  <c r="J45" i="12"/>
  <c r="I45" i="12"/>
  <c r="G45" i="12"/>
  <c r="E45" i="12"/>
  <c r="P44" i="12"/>
  <c r="O44" i="12"/>
  <c r="N44" i="12"/>
  <c r="M44" i="12"/>
  <c r="L44" i="12"/>
  <c r="J44" i="12"/>
  <c r="I44" i="12"/>
  <c r="G44" i="12"/>
  <c r="E44" i="12"/>
  <c r="P43" i="12"/>
  <c r="O43" i="12"/>
  <c r="N43" i="12"/>
  <c r="Q43" i="12" s="1"/>
  <c r="M43" i="12"/>
  <c r="L43" i="12"/>
  <c r="J43" i="12"/>
  <c r="I43" i="12"/>
  <c r="G43" i="12"/>
  <c r="E43" i="12"/>
  <c r="P42" i="12"/>
  <c r="O42" i="12"/>
  <c r="N42" i="12"/>
  <c r="M42" i="12"/>
  <c r="L42" i="12"/>
  <c r="J42" i="12"/>
  <c r="I42" i="12"/>
  <c r="G42" i="12"/>
  <c r="E42" i="12"/>
  <c r="P41" i="12"/>
  <c r="O41" i="12"/>
  <c r="N41" i="12"/>
  <c r="M41" i="12"/>
  <c r="L41" i="12"/>
  <c r="J41" i="12"/>
  <c r="I41" i="12"/>
  <c r="G41" i="12"/>
  <c r="E41" i="12"/>
  <c r="P40" i="12"/>
  <c r="O40" i="12"/>
  <c r="N40" i="12"/>
  <c r="M40" i="12"/>
  <c r="L40" i="12"/>
  <c r="J40" i="12"/>
  <c r="I40" i="12"/>
  <c r="G40" i="12"/>
  <c r="E40" i="12"/>
  <c r="P39" i="12"/>
  <c r="O39" i="12"/>
  <c r="N39" i="12"/>
  <c r="M39" i="12"/>
  <c r="L39" i="12"/>
  <c r="J39" i="12"/>
  <c r="I39" i="12"/>
  <c r="G39" i="12"/>
  <c r="E39" i="12"/>
  <c r="P38" i="12"/>
  <c r="O38" i="12"/>
  <c r="N38" i="12"/>
  <c r="M38" i="12"/>
  <c r="L38" i="12"/>
  <c r="J38" i="12"/>
  <c r="I38" i="12"/>
  <c r="G38" i="12"/>
  <c r="E38" i="12"/>
  <c r="P37" i="12"/>
  <c r="O37" i="12"/>
  <c r="N37" i="12"/>
  <c r="Q37" i="12" s="1"/>
  <c r="M37" i="12"/>
  <c r="L37" i="12"/>
  <c r="J37" i="12"/>
  <c r="I37" i="12"/>
  <c r="G37" i="12"/>
  <c r="E37" i="12"/>
  <c r="P36" i="12"/>
  <c r="O36" i="12"/>
  <c r="N36" i="12"/>
  <c r="M36" i="12"/>
  <c r="L36" i="12"/>
  <c r="J36" i="12"/>
  <c r="I36" i="12"/>
  <c r="G36" i="12"/>
  <c r="E36" i="12"/>
  <c r="P35" i="12"/>
  <c r="O35" i="12"/>
  <c r="N35" i="12"/>
  <c r="M35" i="12"/>
  <c r="L35" i="12"/>
  <c r="J35" i="12"/>
  <c r="I35" i="12"/>
  <c r="G35" i="12"/>
  <c r="E35" i="12"/>
  <c r="P34" i="12"/>
  <c r="O34" i="12"/>
  <c r="N34" i="12"/>
  <c r="M34" i="12"/>
  <c r="L34" i="12"/>
  <c r="J34" i="12"/>
  <c r="I34" i="12"/>
  <c r="G34" i="12"/>
  <c r="E34" i="12"/>
  <c r="P33" i="12"/>
  <c r="O33" i="12"/>
  <c r="N33" i="12"/>
  <c r="M33" i="12"/>
  <c r="L33" i="12"/>
  <c r="J33" i="12"/>
  <c r="I33" i="12"/>
  <c r="G33" i="12"/>
  <c r="E33" i="12"/>
  <c r="P32" i="12"/>
  <c r="O32" i="12"/>
  <c r="N32" i="12"/>
  <c r="M32" i="12"/>
  <c r="L32" i="12"/>
  <c r="J32" i="12"/>
  <c r="I32" i="12"/>
  <c r="G32" i="12"/>
  <c r="E32" i="12"/>
  <c r="P31" i="12"/>
  <c r="O31" i="12"/>
  <c r="N31" i="12"/>
  <c r="M31" i="12"/>
  <c r="L31" i="12"/>
  <c r="J31" i="12"/>
  <c r="I31" i="12"/>
  <c r="G31" i="12"/>
  <c r="E31" i="12"/>
  <c r="P30" i="12"/>
  <c r="O30" i="12"/>
  <c r="N30" i="12"/>
  <c r="M30" i="12"/>
  <c r="L30" i="12"/>
  <c r="J30" i="12"/>
  <c r="I30" i="12"/>
  <c r="G30" i="12"/>
  <c r="E30" i="12"/>
  <c r="P29" i="12"/>
  <c r="O29" i="12"/>
  <c r="N29" i="12"/>
  <c r="M29" i="12"/>
  <c r="L29" i="12"/>
  <c r="J29" i="12"/>
  <c r="I29" i="12"/>
  <c r="G29" i="12"/>
  <c r="E29" i="12"/>
  <c r="P28" i="12"/>
  <c r="O28" i="12"/>
  <c r="N28" i="12"/>
  <c r="M28" i="12"/>
  <c r="L28" i="12"/>
  <c r="J28" i="12"/>
  <c r="I28" i="12"/>
  <c r="G28" i="12"/>
  <c r="E28" i="12"/>
  <c r="P27" i="12"/>
  <c r="O27" i="12"/>
  <c r="N27" i="12"/>
  <c r="M27" i="12"/>
  <c r="L27" i="12"/>
  <c r="J27" i="12"/>
  <c r="I27" i="12"/>
  <c r="G27" i="12"/>
  <c r="E27" i="12"/>
  <c r="P26" i="12"/>
  <c r="O26" i="12"/>
  <c r="N26" i="12"/>
  <c r="M26" i="12"/>
  <c r="L26" i="12"/>
  <c r="J26" i="12"/>
  <c r="I26" i="12"/>
  <c r="G26" i="12"/>
  <c r="E26" i="12"/>
  <c r="P25" i="12"/>
  <c r="O25" i="12"/>
  <c r="N25" i="12"/>
  <c r="M25" i="12"/>
  <c r="L25" i="12"/>
  <c r="J25" i="12"/>
  <c r="I25" i="12"/>
  <c r="G25" i="12"/>
  <c r="E25" i="12"/>
  <c r="P24" i="12"/>
  <c r="O24" i="12"/>
  <c r="N24" i="12"/>
  <c r="M24" i="12"/>
  <c r="J24" i="12"/>
  <c r="I24" i="12"/>
  <c r="G24" i="12"/>
  <c r="E24" i="12"/>
  <c r="P23" i="12"/>
  <c r="O23" i="12"/>
  <c r="N23" i="12"/>
  <c r="M23" i="12"/>
  <c r="L23" i="12"/>
  <c r="J23" i="12"/>
  <c r="I23" i="12"/>
  <c r="G23" i="12"/>
  <c r="E23" i="12"/>
  <c r="P22" i="12"/>
  <c r="O22" i="12"/>
  <c r="N22" i="12"/>
  <c r="M22" i="12"/>
  <c r="L22" i="12"/>
  <c r="J22" i="12"/>
  <c r="I22" i="12"/>
  <c r="G22" i="12"/>
  <c r="E22" i="12"/>
  <c r="P21" i="12"/>
  <c r="O21" i="12"/>
  <c r="N21" i="12"/>
  <c r="M21" i="12"/>
  <c r="L21" i="12"/>
  <c r="J21" i="12"/>
  <c r="I21" i="12"/>
  <c r="G21" i="12"/>
  <c r="E21" i="12"/>
  <c r="P20" i="12"/>
  <c r="O20" i="12"/>
  <c r="N20" i="12"/>
  <c r="Q20" i="12" s="1"/>
  <c r="M20" i="12"/>
  <c r="L20" i="12"/>
  <c r="J20" i="12"/>
  <c r="I20" i="12"/>
  <c r="G20" i="12"/>
  <c r="E20" i="12"/>
  <c r="P19" i="12"/>
  <c r="O19" i="12"/>
  <c r="N19" i="12"/>
  <c r="M19" i="12"/>
  <c r="L19" i="12"/>
  <c r="J19" i="12"/>
  <c r="I19" i="12"/>
  <c r="G19" i="12"/>
  <c r="E19" i="12"/>
  <c r="P18" i="12"/>
  <c r="O18" i="12"/>
  <c r="N18" i="12"/>
  <c r="M18" i="12"/>
  <c r="L18" i="12"/>
  <c r="J18" i="12"/>
  <c r="I18" i="12"/>
  <c r="G18" i="12"/>
  <c r="E18" i="12"/>
  <c r="P17" i="12"/>
  <c r="O17" i="12"/>
  <c r="N17" i="12"/>
  <c r="M17" i="12"/>
  <c r="L17" i="12"/>
  <c r="J17" i="12"/>
  <c r="I17" i="12"/>
  <c r="G17" i="12"/>
  <c r="E17" i="12"/>
  <c r="P16" i="12"/>
  <c r="O16" i="12"/>
  <c r="N16" i="12"/>
  <c r="M16" i="12"/>
  <c r="L16" i="12"/>
  <c r="J16" i="12"/>
  <c r="I16" i="12"/>
  <c r="G16" i="12"/>
  <c r="E16" i="12"/>
  <c r="P15" i="12"/>
  <c r="O15" i="12"/>
  <c r="N15" i="12"/>
  <c r="M15" i="12"/>
  <c r="L15" i="12"/>
  <c r="J15" i="12"/>
  <c r="I15" i="12"/>
  <c r="G15" i="12"/>
  <c r="E15" i="12"/>
  <c r="P14" i="12"/>
  <c r="O14" i="12"/>
  <c r="N14" i="12"/>
  <c r="M14" i="12"/>
  <c r="L14" i="12"/>
  <c r="J14" i="12"/>
  <c r="I14" i="12"/>
  <c r="G14" i="12"/>
  <c r="E14" i="12"/>
  <c r="P13" i="12"/>
  <c r="O13" i="12"/>
  <c r="N13" i="12"/>
  <c r="Q13" i="12" s="1"/>
  <c r="M13" i="12"/>
  <c r="L13" i="12"/>
  <c r="J13" i="12"/>
  <c r="I13" i="12"/>
  <c r="G13" i="12"/>
  <c r="E13" i="12"/>
  <c r="P12" i="12"/>
  <c r="O12" i="12"/>
  <c r="N12" i="12"/>
  <c r="M12" i="12"/>
  <c r="L12" i="12"/>
  <c r="J12" i="12"/>
  <c r="I12" i="12"/>
  <c r="G12" i="12"/>
  <c r="E12" i="12"/>
  <c r="P11" i="12"/>
  <c r="O11" i="12"/>
  <c r="Q11" i="12" s="1"/>
  <c r="N11" i="12"/>
  <c r="M11" i="12"/>
  <c r="L11" i="12"/>
  <c r="J11" i="12"/>
  <c r="I11" i="12"/>
  <c r="G11" i="12"/>
  <c r="E11" i="12"/>
  <c r="P10" i="12"/>
  <c r="O10" i="12"/>
  <c r="N10" i="12"/>
  <c r="M10" i="12"/>
  <c r="L10" i="12"/>
  <c r="J10" i="12"/>
  <c r="I10" i="12"/>
  <c r="G10" i="12"/>
  <c r="E10" i="12"/>
  <c r="P9" i="12"/>
  <c r="O9" i="12"/>
  <c r="N9" i="12"/>
  <c r="Q9" i="12" s="1"/>
  <c r="M9" i="12"/>
  <c r="L9" i="12"/>
  <c r="J9" i="12"/>
  <c r="I9" i="12"/>
  <c r="G9" i="12"/>
  <c r="E9" i="12"/>
  <c r="P8" i="12"/>
  <c r="O8" i="12"/>
  <c r="N8" i="12"/>
  <c r="M8" i="12"/>
  <c r="L8" i="12"/>
  <c r="J8" i="12"/>
  <c r="I8" i="12"/>
  <c r="G8" i="12"/>
  <c r="E8" i="12"/>
  <c r="P7" i="12"/>
  <c r="O7" i="12"/>
  <c r="N7" i="12"/>
  <c r="M7" i="12"/>
  <c r="L7" i="12"/>
  <c r="J7" i="12"/>
  <c r="I7" i="12"/>
  <c r="G7" i="12"/>
  <c r="E7" i="12"/>
  <c r="P6" i="12"/>
  <c r="O6" i="12"/>
  <c r="N6" i="12"/>
  <c r="M6" i="12"/>
  <c r="L6" i="12"/>
  <c r="J6" i="12"/>
  <c r="I6" i="12"/>
  <c r="G6" i="12"/>
  <c r="E6" i="12"/>
  <c r="P5" i="12"/>
  <c r="O5" i="12"/>
  <c r="N5" i="12"/>
  <c r="Q5" i="12" s="1"/>
  <c r="M5" i="12"/>
  <c r="L5" i="12"/>
  <c r="J5" i="12"/>
  <c r="I5" i="12"/>
  <c r="G5" i="12"/>
  <c r="E5" i="12"/>
  <c r="P4" i="12"/>
  <c r="O4" i="12"/>
  <c r="N4" i="12"/>
  <c r="Q4" i="12" s="1"/>
  <c r="M4" i="12"/>
  <c r="L4" i="12"/>
  <c r="J4" i="12"/>
  <c r="I4" i="12"/>
  <c r="G4" i="12"/>
  <c r="E4" i="12"/>
  <c r="P3" i="12"/>
  <c r="O3" i="12"/>
  <c r="N3" i="12"/>
  <c r="M3" i="12"/>
  <c r="L3" i="12"/>
  <c r="J3" i="12"/>
  <c r="I3" i="12"/>
  <c r="G3" i="12"/>
  <c r="E3" i="12"/>
  <c r="Q65" i="12" l="1"/>
  <c r="Q51" i="12"/>
  <c r="Q36" i="12"/>
  <c r="Q35" i="12"/>
  <c r="Q33" i="12"/>
  <c r="Q25" i="12"/>
  <c r="Q23" i="12"/>
  <c r="Q21" i="12"/>
  <c r="Q18" i="12"/>
  <c r="Q12" i="12"/>
  <c r="Q15" i="12"/>
  <c r="Q10" i="12"/>
  <c r="Q59" i="12"/>
  <c r="J79" i="12"/>
  <c r="E79" i="12"/>
  <c r="M79" i="12"/>
  <c r="Q27" i="12"/>
  <c r="Q31" i="12"/>
  <c r="Q45" i="12"/>
  <c r="Q3" i="12"/>
  <c r="Q7" i="12"/>
  <c r="Q17" i="12"/>
  <c r="Q29" i="12"/>
  <c r="Q40" i="12"/>
  <c r="Q19" i="12"/>
  <c r="Q30" i="12"/>
  <c r="Q41" i="12"/>
  <c r="Q44" i="12"/>
  <c r="Q38" i="12"/>
  <c r="Q28" i="12"/>
  <c r="Q52" i="12"/>
  <c r="Q60" i="12"/>
  <c r="Q49" i="12"/>
  <c r="Q57" i="12"/>
  <c r="Q46" i="12"/>
  <c r="Q54" i="12"/>
  <c r="Q62" i="12"/>
  <c r="Q63" i="12"/>
  <c r="Q47" i="12"/>
  <c r="Q61" i="12"/>
  <c r="Q71" i="12"/>
  <c r="Q6" i="12"/>
  <c r="Q14" i="12"/>
  <c r="Q22" i="12"/>
  <c r="Q68" i="12"/>
  <c r="Q26" i="12"/>
  <c r="Q34" i="12"/>
  <c r="G79" i="12"/>
  <c r="Q42" i="12"/>
  <c r="Q50" i="12"/>
  <c r="Q58" i="12"/>
  <c r="Q66" i="12"/>
  <c r="N79" i="12"/>
  <c r="Q8" i="12"/>
  <c r="Q16" i="12"/>
  <c r="Q24" i="12"/>
  <c r="Q32" i="12"/>
  <c r="Q48" i="12"/>
  <c r="Q56" i="12"/>
  <c r="Q64" i="12"/>
  <c r="I79" i="12"/>
  <c r="O79" i="12"/>
  <c r="L79" i="12"/>
  <c r="G36" i="11"/>
  <c r="I35" i="11"/>
  <c r="K77" i="11"/>
  <c r="M77" i="11" s="1"/>
  <c r="H77" i="11"/>
  <c r="F77" i="11"/>
  <c r="D77" i="11"/>
  <c r="C77" i="11"/>
  <c r="P71" i="11"/>
  <c r="O71" i="11"/>
  <c r="N71" i="11"/>
  <c r="M71" i="11"/>
  <c r="L71" i="11"/>
  <c r="J71" i="11"/>
  <c r="I71" i="11"/>
  <c r="G71" i="11"/>
  <c r="E71" i="11"/>
  <c r="P70" i="11"/>
  <c r="O70" i="11"/>
  <c r="N70" i="11"/>
  <c r="M70" i="11"/>
  <c r="L70" i="11"/>
  <c r="J70" i="11"/>
  <c r="I70" i="11"/>
  <c r="G70" i="11"/>
  <c r="E70" i="11"/>
  <c r="P69" i="11"/>
  <c r="O69" i="11"/>
  <c r="N69" i="11"/>
  <c r="M69" i="11"/>
  <c r="L69" i="11"/>
  <c r="J69" i="11"/>
  <c r="I69" i="11"/>
  <c r="G69" i="11"/>
  <c r="E69" i="11"/>
  <c r="P68" i="11"/>
  <c r="O68" i="11"/>
  <c r="N68" i="11"/>
  <c r="M68" i="11"/>
  <c r="L68" i="11"/>
  <c r="J68" i="11"/>
  <c r="I68" i="11"/>
  <c r="G68" i="11"/>
  <c r="E68" i="11"/>
  <c r="P67" i="11"/>
  <c r="O67" i="11"/>
  <c r="N67" i="11"/>
  <c r="M67" i="11"/>
  <c r="L67" i="11"/>
  <c r="J67" i="11"/>
  <c r="I67" i="11"/>
  <c r="G67" i="11"/>
  <c r="E67" i="11"/>
  <c r="P66" i="11"/>
  <c r="O66" i="11"/>
  <c r="N66" i="11"/>
  <c r="M66" i="11"/>
  <c r="L66" i="11"/>
  <c r="J66" i="11"/>
  <c r="I66" i="11"/>
  <c r="G66" i="11"/>
  <c r="E66" i="11"/>
  <c r="P65" i="11"/>
  <c r="O65" i="11"/>
  <c r="N65" i="11"/>
  <c r="M65" i="11"/>
  <c r="L65" i="11"/>
  <c r="J65" i="11"/>
  <c r="I65" i="11"/>
  <c r="G65" i="11"/>
  <c r="E65" i="11"/>
  <c r="P64" i="11"/>
  <c r="O64" i="11"/>
  <c r="N64" i="11"/>
  <c r="M64" i="11"/>
  <c r="L64" i="11"/>
  <c r="J64" i="11"/>
  <c r="I64" i="11"/>
  <c r="G64" i="11"/>
  <c r="E64" i="11"/>
  <c r="P63" i="11"/>
  <c r="O63" i="11"/>
  <c r="N63" i="11"/>
  <c r="M63" i="11"/>
  <c r="L63" i="11"/>
  <c r="J63" i="11"/>
  <c r="I63" i="11"/>
  <c r="G63" i="11"/>
  <c r="E63" i="11"/>
  <c r="P62" i="11"/>
  <c r="O62" i="11"/>
  <c r="N62" i="11"/>
  <c r="M62" i="11"/>
  <c r="L62" i="11"/>
  <c r="J62" i="11"/>
  <c r="I62" i="11"/>
  <c r="G62" i="11"/>
  <c r="E62" i="11"/>
  <c r="P61" i="11"/>
  <c r="O61" i="11"/>
  <c r="N61" i="11"/>
  <c r="M61" i="11"/>
  <c r="L61" i="11"/>
  <c r="J61" i="11"/>
  <c r="I61" i="11"/>
  <c r="G61" i="11"/>
  <c r="E61" i="11"/>
  <c r="P60" i="11"/>
  <c r="O60" i="11"/>
  <c r="N60" i="11"/>
  <c r="M60" i="11"/>
  <c r="L60" i="11"/>
  <c r="J60" i="11"/>
  <c r="I60" i="11"/>
  <c r="G60" i="11"/>
  <c r="E60" i="11"/>
  <c r="P59" i="11"/>
  <c r="O59" i="11"/>
  <c r="N59" i="11"/>
  <c r="M59" i="11"/>
  <c r="L59" i="11"/>
  <c r="J59" i="11"/>
  <c r="I59" i="11"/>
  <c r="G59" i="11"/>
  <c r="E59" i="11"/>
  <c r="P58" i="11"/>
  <c r="O58" i="11"/>
  <c r="N58" i="11"/>
  <c r="M58" i="11"/>
  <c r="L58" i="11"/>
  <c r="J58" i="11"/>
  <c r="I58" i="11"/>
  <c r="G58" i="11"/>
  <c r="E58" i="11"/>
  <c r="P57" i="11"/>
  <c r="O57" i="11"/>
  <c r="N57" i="11"/>
  <c r="M57" i="11"/>
  <c r="L57" i="11"/>
  <c r="J57" i="11"/>
  <c r="I57" i="11"/>
  <c r="G57" i="11"/>
  <c r="E57" i="11"/>
  <c r="P56" i="11"/>
  <c r="O56" i="11"/>
  <c r="N56" i="11"/>
  <c r="M56" i="11"/>
  <c r="L56" i="11"/>
  <c r="J56" i="11"/>
  <c r="I56" i="11"/>
  <c r="G56" i="11"/>
  <c r="E56" i="11"/>
  <c r="P55" i="11"/>
  <c r="O55" i="11"/>
  <c r="N55" i="11"/>
  <c r="M55" i="11"/>
  <c r="L55" i="11"/>
  <c r="J55" i="11"/>
  <c r="I55" i="11"/>
  <c r="G55" i="11"/>
  <c r="E55" i="11"/>
  <c r="P54" i="11"/>
  <c r="O54" i="11"/>
  <c r="N54" i="11"/>
  <c r="M54" i="11"/>
  <c r="L54" i="11"/>
  <c r="J54" i="11"/>
  <c r="I54" i="11"/>
  <c r="G54" i="11"/>
  <c r="E54" i="11"/>
  <c r="P53" i="11"/>
  <c r="O53" i="11"/>
  <c r="N53" i="11"/>
  <c r="M53" i="11"/>
  <c r="L53" i="11"/>
  <c r="J53" i="11"/>
  <c r="I53" i="11"/>
  <c r="G53" i="11"/>
  <c r="E53" i="11"/>
  <c r="P52" i="11"/>
  <c r="O52" i="11"/>
  <c r="N52" i="11"/>
  <c r="M52" i="11"/>
  <c r="L52" i="11"/>
  <c r="J52" i="11"/>
  <c r="I52" i="11"/>
  <c r="G52" i="11"/>
  <c r="E52" i="11"/>
  <c r="P51" i="11"/>
  <c r="O51" i="11"/>
  <c r="N51" i="11"/>
  <c r="M51" i="11"/>
  <c r="L51" i="11"/>
  <c r="J51" i="11"/>
  <c r="I51" i="11"/>
  <c r="G51" i="11"/>
  <c r="E51" i="11"/>
  <c r="P50" i="11"/>
  <c r="O50" i="11"/>
  <c r="N50" i="11"/>
  <c r="M50" i="11"/>
  <c r="L50" i="11"/>
  <c r="J50" i="11"/>
  <c r="I50" i="11"/>
  <c r="G50" i="11"/>
  <c r="E50" i="11"/>
  <c r="P49" i="11"/>
  <c r="O49" i="11"/>
  <c r="N49" i="11"/>
  <c r="M49" i="11"/>
  <c r="L49" i="11"/>
  <c r="J49" i="11"/>
  <c r="I49" i="11"/>
  <c r="G49" i="11"/>
  <c r="E49" i="11"/>
  <c r="P48" i="11"/>
  <c r="O48" i="11"/>
  <c r="N48" i="11"/>
  <c r="M48" i="11"/>
  <c r="L48" i="11"/>
  <c r="J48" i="11"/>
  <c r="I48" i="11"/>
  <c r="G48" i="11"/>
  <c r="E48" i="11"/>
  <c r="P47" i="11"/>
  <c r="O47" i="11"/>
  <c r="N47" i="11"/>
  <c r="M47" i="11"/>
  <c r="L47" i="11"/>
  <c r="J47" i="11"/>
  <c r="I47" i="11"/>
  <c r="G47" i="11"/>
  <c r="E47" i="11"/>
  <c r="P46" i="11"/>
  <c r="O46" i="11"/>
  <c r="N46" i="11"/>
  <c r="M46" i="11"/>
  <c r="L46" i="11"/>
  <c r="J46" i="11"/>
  <c r="I46" i="11"/>
  <c r="G46" i="11"/>
  <c r="E46" i="11"/>
  <c r="P45" i="11"/>
  <c r="O45" i="11"/>
  <c r="N45" i="11"/>
  <c r="M45" i="11"/>
  <c r="L45" i="11"/>
  <c r="J45" i="11"/>
  <c r="I45" i="11"/>
  <c r="G45" i="11"/>
  <c r="E45" i="11"/>
  <c r="P44" i="11"/>
  <c r="O44" i="11"/>
  <c r="N44" i="11"/>
  <c r="M44" i="11"/>
  <c r="L44" i="11"/>
  <c r="J44" i="11"/>
  <c r="I44" i="11"/>
  <c r="G44" i="11"/>
  <c r="E44" i="11"/>
  <c r="P43" i="11"/>
  <c r="O43" i="11"/>
  <c r="N43" i="11"/>
  <c r="M43" i="11"/>
  <c r="L43" i="11"/>
  <c r="J43" i="11"/>
  <c r="I43" i="11"/>
  <c r="G43" i="11"/>
  <c r="E43" i="11"/>
  <c r="P42" i="11"/>
  <c r="O42" i="11"/>
  <c r="N42" i="11"/>
  <c r="M42" i="11"/>
  <c r="L42" i="11"/>
  <c r="J42" i="11"/>
  <c r="I42" i="11"/>
  <c r="G42" i="11"/>
  <c r="E42" i="11"/>
  <c r="P41" i="11"/>
  <c r="O41" i="11"/>
  <c r="N41" i="11"/>
  <c r="M41" i="11"/>
  <c r="L41" i="11"/>
  <c r="J41" i="11"/>
  <c r="I41" i="11"/>
  <c r="G41" i="11"/>
  <c r="E41" i="11"/>
  <c r="P40" i="11"/>
  <c r="O40" i="11"/>
  <c r="N40" i="11"/>
  <c r="M40" i="11"/>
  <c r="L40" i="11"/>
  <c r="J40" i="11"/>
  <c r="I40" i="11"/>
  <c r="G40" i="11"/>
  <c r="E40" i="11"/>
  <c r="P39" i="11"/>
  <c r="O39" i="11"/>
  <c r="N39" i="11"/>
  <c r="M39" i="11"/>
  <c r="L39" i="11"/>
  <c r="J39" i="11"/>
  <c r="I39" i="11"/>
  <c r="G39" i="11"/>
  <c r="E39" i="11"/>
  <c r="P38" i="11"/>
  <c r="O38" i="11"/>
  <c r="N38" i="11"/>
  <c r="M38" i="11"/>
  <c r="L38" i="11"/>
  <c r="J38" i="11"/>
  <c r="I38" i="11"/>
  <c r="G38" i="11"/>
  <c r="E38" i="11"/>
  <c r="P37" i="11"/>
  <c r="O37" i="11"/>
  <c r="N37" i="11"/>
  <c r="M37" i="11"/>
  <c r="L37" i="11"/>
  <c r="J37" i="11"/>
  <c r="I37" i="11"/>
  <c r="G37" i="11"/>
  <c r="E37" i="11"/>
  <c r="P36" i="11"/>
  <c r="O36" i="11"/>
  <c r="N36" i="11"/>
  <c r="M36" i="11"/>
  <c r="L36" i="11"/>
  <c r="J36" i="11"/>
  <c r="I36" i="11"/>
  <c r="E36" i="11"/>
  <c r="P35" i="11"/>
  <c r="O35" i="11"/>
  <c r="N35" i="11"/>
  <c r="M35" i="11"/>
  <c r="L35" i="11"/>
  <c r="J35" i="11"/>
  <c r="G35" i="11"/>
  <c r="E35" i="11"/>
  <c r="P34" i="11"/>
  <c r="O34" i="11"/>
  <c r="N34" i="11"/>
  <c r="M34" i="11"/>
  <c r="L34" i="11"/>
  <c r="J34" i="11"/>
  <c r="I34" i="11"/>
  <c r="G34" i="11"/>
  <c r="E34" i="11"/>
  <c r="P33" i="11"/>
  <c r="O33" i="11"/>
  <c r="N33" i="11"/>
  <c r="M33" i="11"/>
  <c r="L33" i="11"/>
  <c r="J33" i="11"/>
  <c r="I33" i="11"/>
  <c r="G33" i="11"/>
  <c r="E33" i="11"/>
  <c r="P32" i="11"/>
  <c r="O32" i="11"/>
  <c r="N32" i="11"/>
  <c r="M32" i="11"/>
  <c r="L32" i="11"/>
  <c r="J32" i="11"/>
  <c r="I32" i="11"/>
  <c r="G32" i="11"/>
  <c r="E32" i="11"/>
  <c r="P31" i="11"/>
  <c r="O31" i="11"/>
  <c r="N31" i="11"/>
  <c r="M31" i="11"/>
  <c r="L31" i="11"/>
  <c r="J31" i="11"/>
  <c r="I31" i="11"/>
  <c r="G31" i="11"/>
  <c r="E31" i="11"/>
  <c r="P30" i="11"/>
  <c r="O30" i="11"/>
  <c r="N30" i="11"/>
  <c r="M30" i="11"/>
  <c r="L30" i="11"/>
  <c r="J30" i="11"/>
  <c r="I30" i="11"/>
  <c r="G30" i="11"/>
  <c r="E30" i="11"/>
  <c r="P29" i="11"/>
  <c r="O29" i="11"/>
  <c r="N29" i="11"/>
  <c r="M29" i="11"/>
  <c r="L29" i="11"/>
  <c r="J29" i="11"/>
  <c r="I29" i="11"/>
  <c r="G29" i="11"/>
  <c r="E29" i="11"/>
  <c r="P28" i="11"/>
  <c r="O28" i="11"/>
  <c r="N28" i="11"/>
  <c r="M28" i="11"/>
  <c r="L28" i="11"/>
  <c r="J28" i="11"/>
  <c r="I28" i="11"/>
  <c r="G28" i="11"/>
  <c r="E28" i="11"/>
  <c r="P27" i="11"/>
  <c r="O27" i="11"/>
  <c r="N27" i="11"/>
  <c r="M27" i="11"/>
  <c r="L27" i="11"/>
  <c r="J27" i="11"/>
  <c r="I27" i="11"/>
  <c r="G27" i="11"/>
  <c r="E27" i="11"/>
  <c r="P26" i="11"/>
  <c r="O26" i="11"/>
  <c r="N26" i="11"/>
  <c r="M26" i="11"/>
  <c r="L26" i="11"/>
  <c r="J26" i="11"/>
  <c r="I26" i="11"/>
  <c r="G26" i="11"/>
  <c r="E26" i="11"/>
  <c r="P25" i="11"/>
  <c r="O25" i="11"/>
  <c r="N25" i="11"/>
  <c r="M25" i="11"/>
  <c r="L25" i="11"/>
  <c r="J25" i="11"/>
  <c r="I25" i="11"/>
  <c r="G25" i="11"/>
  <c r="E25" i="11"/>
  <c r="P24" i="11"/>
  <c r="O24" i="11"/>
  <c r="N24" i="11"/>
  <c r="M24" i="11"/>
  <c r="J24" i="11"/>
  <c r="I24" i="11"/>
  <c r="G24" i="11"/>
  <c r="E24" i="11"/>
  <c r="P23" i="11"/>
  <c r="O23" i="11"/>
  <c r="N23" i="11"/>
  <c r="M23" i="11"/>
  <c r="L23" i="11"/>
  <c r="J23" i="11"/>
  <c r="I23" i="11"/>
  <c r="G23" i="11"/>
  <c r="E23" i="11"/>
  <c r="P22" i="11"/>
  <c r="O22" i="11"/>
  <c r="N22" i="11"/>
  <c r="Q22" i="11" s="1"/>
  <c r="M22" i="11"/>
  <c r="L22" i="11"/>
  <c r="J22" i="11"/>
  <c r="I22" i="11"/>
  <c r="G22" i="11"/>
  <c r="E22" i="11"/>
  <c r="P21" i="11"/>
  <c r="O21" i="11"/>
  <c r="N21" i="11"/>
  <c r="M21" i="11"/>
  <c r="L21" i="11"/>
  <c r="J21" i="11"/>
  <c r="I21" i="11"/>
  <c r="G21" i="11"/>
  <c r="E21" i="11"/>
  <c r="P20" i="11"/>
  <c r="O20" i="11"/>
  <c r="N20" i="11"/>
  <c r="M20" i="11"/>
  <c r="L20" i="11"/>
  <c r="J20" i="11"/>
  <c r="I20" i="11"/>
  <c r="G20" i="11"/>
  <c r="E20" i="11"/>
  <c r="P19" i="11"/>
  <c r="O19" i="11"/>
  <c r="N19" i="11"/>
  <c r="M19" i="11"/>
  <c r="L19" i="11"/>
  <c r="J19" i="11"/>
  <c r="I19" i="11"/>
  <c r="G19" i="11"/>
  <c r="E19" i="11"/>
  <c r="P18" i="11"/>
  <c r="O18" i="11"/>
  <c r="N18" i="11"/>
  <c r="Q18" i="11" s="1"/>
  <c r="M18" i="11"/>
  <c r="L18" i="11"/>
  <c r="J18" i="11"/>
  <c r="I18" i="11"/>
  <c r="G18" i="11"/>
  <c r="E18" i="11"/>
  <c r="P17" i="11"/>
  <c r="O17" i="11"/>
  <c r="N17" i="11"/>
  <c r="M17" i="11"/>
  <c r="L17" i="11"/>
  <c r="J17" i="11"/>
  <c r="I17" i="11"/>
  <c r="G17" i="11"/>
  <c r="E17" i="11"/>
  <c r="P16" i="11"/>
  <c r="O16" i="11"/>
  <c r="N16" i="11"/>
  <c r="M16" i="11"/>
  <c r="L16" i="11"/>
  <c r="J16" i="11"/>
  <c r="I16" i="11"/>
  <c r="G16" i="11"/>
  <c r="E16" i="11"/>
  <c r="P15" i="11"/>
  <c r="O15" i="11"/>
  <c r="N15" i="11"/>
  <c r="M15" i="11"/>
  <c r="L15" i="11"/>
  <c r="J15" i="11"/>
  <c r="I15" i="11"/>
  <c r="G15" i="11"/>
  <c r="E15" i="11"/>
  <c r="P14" i="11"/>
  <c r="O14" i="11"/>
  <c r="N14" i="11"/>
  <c r="Q14" i="11" s="1"/>
  <c r="M14" i="11"/>
  <c r="L14" i="11"/>
  <c r="J14" i="11"/>
  <c r="I14" i="11"/>
  <c r="G14" i="11"/>
  <c r="E14" i="11"/>
  <c r="P13" i="11"/>
  <c r="O13" i="11"/>
  <c r="N13" i="11"/>
  <c r="M13" i="11"/>
  <c r="L13" i="11"/>
  <c r="J13" i="11"/>
  <c r="I13" i="11"/>
  <c r="G13" i="11"/>
  <c r="E13" i="11"/>
  <c r="P12" i="11"/>
  <c r="O12" i="11"/>
  <c r="N12" i="11"/>
  <c r="M12" i="11"/>
  <c r="L12" i="11"/>
  <c r="J12" i="11"/>
  <c r="I12" i="11"/>
  <c r="G12" i="11"/>
  <c r="E12" i="11"/>
  <c r="P11" i="11"/>
  <c r="O11" i="11"/>
  <c r="N11" i="11"/>
  <c r="M11" i="11"/>
  <c r="L11" i="11"/>
  <c r="J11" i="11"/>
  <c r="I11" i="11"/>
  <c r="G11" i="11"/>
  <c r="E11" i="11"/>
  <c r="P10" i="11"/>
  <c r="O10" i="11"/>
  <c r="N10" i="11"/>
  <c r="Q10" i="11" s="1"/>
  <c r="M10" i="11"/>
  <c r="L10" i="11"/>
  <c r="J10" i="11"/>
  <c r="I10" i="11"/>
  <c r="G10" i="11"/>
  <c r="E10" i="11"/>
  <c r="P9" i="11"/>
  <c r="O9" i="11"/>
  <c r="N9" i="11"/>
  <c r="M9" i="11"/>
  <c r="L9" i="11"/>
  <c r="J9" i="11"/>
  <c r="I9" i="11"/>
  <c r="G9" i="11"/>
  <c r="E9" i="11"/>
  <c r="P8" i="11"/>
  <c r="O8" i="11"/>
  <c r="N8" i="11"/>
  <c r="M8" i="11"/>
  <c r="L8" i="11"/>
  <c r="J8" i="11"/>
  <c r="I8" i="11"/>
  <c r="G8" i="11"/>
  <c r="E8" i="11"/>
  <c r="P7" i="11"/>
  <c r="O7" i="11"/>
  <c r="N7" i="11"/>
  <c r="M7" i="11"/>
  <c r="L7" i="11"/>
  <c r="J7" i="11"/>
  <c r="I7" i="11"/>
  <c r="G7" i="11"/>
  <c r="E7" i="11"/>
  <c r="P6" i="11"/>
  <c r="O6" i="11"/>
  <c r="N6" i="11"/>
  <c r="Q6" i="11" s="1"/>
  <c r="M6" i="11"/>
  <c r="L6" i="11"/>
  <c r="J6" i="11"/>
  <c r="I6" i="11"/>
  <c r="G6" i="11"/>
  <c r="E6" i="11"/>
  <c r="P5" i="11"/>
  <c r="O5" i="11"/>
  <c r="N5" i="11"/>
  <c r="M5" i="11"/>
  <c r="L5" i="11"/>
  <c r="J5" i="11"/>
  <c r="I5" i="11"/>
  <c r="G5" i="11"/>
  <c r="E5" i="11"/>
  <c r="P4" i="11"/>
  <c r="O4" i="11"/>
  <c r="N4" i="11"/>
  <c r="M4" i="11"/>
  <c r="L4" i="11"/>
  <c r="J4" i="11"/>
  <c r="I4" i="11"/>
  <c r="G4" i="11"/>
  <c r="E4" i="11"/>
  <c r="P3" i="11"/>
  <c r="O3" i="11"/>
  <c r="N3" i="11"/>
  <c r="M3" i="11"/>
  <c r="L3" i="11"/>
  <c r="J3" i="11"/>
  <c r="I3" i="11"/>
  <c r="G3" i="11"/>
  <c r="E3" i="11"/>
  <c r="P79" i="12" l="1"/>
  <c r="Q79" i="12"/>
  <c r="Q70" i="11"/>
  <c r="Q66" i="11"/>
  <c r="Q62" i="11"/>
  <c r="Q58" i="11"/>
  <c r="Q54" i="11"/>
  <c r="Q50" i="11"/>
  <c r="Q49" i="11"/>
  <c r="Q46" i="11"/>
  <c r="Q42" i="11"/>
  <c r="Q38" i="11"/>
  <c r="Q34" i="11"/>
  <c r="Q30" i="11"/>
  <c r="Q26" i="11"/>
  <c r="O77" i="11"/>
  <c r="L77" i="11"/>
  <c r="Q3" i="11"/>
  <c r="Q7" i="11"/>
  <c r="Q11" i="11"/>
  <c r="Q15" i="11"/>
  <c r="Q19" i="11"/>
  <c r="Q23" i="11"/>
  <c r="Q27" i="11"/>
  <c r="Q31" i="11"/>
  <c r="Q35" i="11"/>
  <c r="Q39" i="11"/>
  <c r="Q43" i="11"/>
  <c r="Q51" i="11"/>
  <c r="Q55" i="11"/>
  <c r="Q59" i="11"/>
  <c r="Q63" i="11"/>
  <c r="Q67" i="11"/>
  <c r="Q71" i="11"/>
  <c r="I77" i="11"/>
  <c r="Q4" i="11"/>
  <c r="Q8" i="11"/>
  <c r="Q12" i="11"/>
  <c r="Q16" i="11"/>
  <c r="Q20" i="11"/>
  <c r="Q24" i="11"/>
  <c r="Q28" i="11"/>
  <c r="Q32" i="11"/>
  <c r="Q36" i="11"/>
  <c r="Q40" i="11"/>
  <c r="Q44" i="11"/>
  <c r="Q47" i="11"/>
  <c r="Q48" i="11"/>
  <c r="Q52" i="11"/>
  <c r="Q56" i="11"/>
  <c r="Q60" i="11"/>
  <c r="Q64" i="11"/>
  <c r="Q68" i="11"/>
  <c r="E77" i="11"/>
  <c r="N77" i="11"/>
  <c r="Q5" i="11"/>
  <c r="Q9" i="11"/>
  <c r="Q13" i="11"/>
  <c r="Q17" i="11"/>
  <c r="Q21" i="11"/>
  <c r="Q25" i="11"/>
  <c r="Q29" i="11"/>
  <c r="Q33" i="11"/>
  <c r="Q37" i="11"/>
  <c r="Q41" i="11"/>
  <c r="Q45" i="11"/>
  <c r="Q53" i="11"/>
  <c r="Q57" i="11"/>
  <c r="Q61" i="11"/>
  <c r="Q65" i="11"/>
  <c r="Q69" i="11"/>
  <c r="J77" i="11"/>
  <c r="G77" i="11"/>
  <c r="I70" i="10"/>
  <c r="I71" i="10"/>
  <c r="E46" i="10"/>
  <c r="Q77" i="11" l="1"/>
  <c r="P77" i="11"/>
  <c r="Q70" i="10"/>
  <c r="Q71" i="10"/>
  <c r="P70" i="10"/>
  <c r="P71" i="10"/>
  <c r="O70" i="10"/>
  <c r="O71" i="10"/>
  <c r="N70" i="10"/>
  <c r="N71" i="10"/>
  <c r="L70" i="10"/>
  <c r="L71" i="10"/>
  <c r="G70" i="10"/>
  <c r="G71" i="10"/>
  <c r="E71" i="10"/>
  <c r="J71" i="10"/>
  <c r="M71" i="10"/>
  <c r="E70" i="10"/>
  <c r="J70" i="10"/>
  <c r="M70" i="10"/>
  <c r="K77" i="10" l="1"/>
  <c r="H77" i="10"/>
  <c r="F77" i="10"/>
  <c r="D77" i="10"/>
  <c r="E77" i="10" s="1"/>
  <c r="C77" i="10"/>
  <c r="P69" i="10"/>
  <c r="O69" i="10"/>
  <c r="N69" i="10"/>
  <c r="Q69" i="10" s="1"/>
  <c r="M69" i="10"/>
  <c r="L69" i="10"/>
  <c r="J69" i="10"/>
  <c r="I69" i="10"/>
  <c r="G69" i="10"/>
  <c r="E69" i="10"/>
  <c r="P68" i="10"/>
  <c r="O68" i="10"/>
  <c r="N68" i="10"/>
  <c r="M68" i="10"/>
  <c r="L68" i="10"/>
  <c r="J68" i="10"/>
  <c r="I68" i="10"/>
  <c r="G68" i="10"/>
  <c r="E68" i="10"/>
  <c r="P67" i="10"/>
  <c r="O67" i="10"/>
  <c r="N67" i="10"/>
  <c r="M67" i="10"/>
  <c r="L67" i="10"/>
  <c r="J67" i="10"/>
  <c r="I67" i="10"/>
  <c r="G67" i="10"/>
  <c r="E67" i="10"/>
  <c r="P66" i="10"/>
  <c r="O66" i="10"/>
  <c r="N66" i="10"/>
  <c r="M66" i="10"/>
  <c r="L66" i="10"/>
  <c r="J66" i="10"/>
  <c r="I66" i="10"/>
  <c r="G66" i="10"/>
  <c r="E66" i="10"/>
  <c r="P65" i="10"/>
  <c r="O65" i="10"/>
  <c r="N65" i="10"/>
  <c r="M65" i="10"/>
  <c r="L65" i="10"/>
  <c r="J65" i="10"/>
  <c r="I65" i="10"/>
  <c r="G65" i="10"/>
  <c r="E65" i="10"/>
  <c r="P64" i="10"/>
  <c r="O64" i="10"/>
  <c r="N64" i="10"/>
  <c r="M64" i="10"/>
  <c r="L64" i="10"/>
  <c r="J64" i="10"/>
  <c r="I64" i="10"/>
  <c r="G64" i="10"/>
  <c r="E64" i="10"/>
  <c r="P63" i="10"/>
  <c r="O63" i="10"/>
  <c r="N63" i="10"/>
  <c r="M63" i="10"/>
  <c r="L63" i="10"/>
  <c r="J63" i="10"/>
  <c r="I63" i="10"/>
  <c r="G63" i="10"/>
  <c r="E63" i="10"/>
  <c r="P62" i="10"/>
  <c r="O62" i="10"/>
  <c r="N62" i="10"/>
  <c r="M62" i="10"/>
  <c r="L62" i="10"/>
  <c r="J62" i="10"/>
  <c r="I62" i="10"/>
  <c r="G62" i="10"/>
  <c r="E62" i="10"/>
  <c r="P61" i="10"/>
  <c r="O61" i="10"/>
  <c r="N61" i="10"/>
  <c r="M61" i="10"/>
  <c r="L61" i="10"/>
  <c r="J61" i="10"/>
  <c r="I61" i="10"/>
  <c r="G61" i="10"/>
  <c r="E61" i="10"/>
  <c r="P60" i="10"/>
  <c r="O60" i="10"/>
  <c r="N60" i="10"/>
  <c r="M60" i="10"/>
  <c r="L60" i="10"/>
  <c r="J60" i="10"/>
  <c r="I60" i="10"/>
  <c r="G60" i="10"/>
  <c r="E60" i="10"/>
  <c r="P59" i="10"/>
  <c r="O59" i="10"/>
  <c r="N59" i="10"/>
  <c r="M59" i="10"/>
  <c r="L59" i="10"/>
  <c r="J59" i="10"/>
  <c r="I59" i="10"/>
  <c r="G59" i="10"/>
  <c r="E59" i="10"/>
  <c r="P58" i="10"/>
  <c r="O58" i="10"/>
  <c r="N58" i="10"/>
  <c r="M58" i="10"/>
  <c r="L58" i="10"/>
  <c r="J58" i="10"/>
  <c r="I58" i="10"/>
  <c r="G58" i="10"/>
  <c r="E58" i="10"/>
  <c r="P57" i="10"/>
  <c r="O57" i="10"/>
  <c r="N57" i="10"/>
  <c r="M57" i="10"/>
  <c r="L57" i="10"/>
  <c r="J57" i="10"/>
  <c r="I57" i="10"/>
  <c r="G57" i="10"/>
  <c r="E57" i="10"/>
  <c r="P56" i="10"/>
  <c r="O56" i="10"/>
  <c r="N56" i="10"/>
  <c r="M56" i="10"/>
  <c r="L56" i="10"/>
  <c r="J56" i="10"/>
  <c r="I56" i="10"/>
  <c r="G56" i="10"/>
  <c r="E56" i="10"/>
  <c r="P55" i="10"/>
  <c r="O55" i="10"/>
  <c r="N55" i="10"/>
  <c r="M55" i="10"/>
  <c r="L55" i="10"/>
  <c r="J55" i="10"/>
  <c r="I55" i="10"/>
  <c r="G55" i="10"/>
  <c r="E55" i="10"/>
  <c r="P54" i="10"/>
  <c r="O54" i="10"/>
  <c r="N54" i="10"/>
  <c r="M54" i="10"/>
  <c r="L54" i="10"/>
  <c r="J54" i="10"/>
  <c r="I54" i="10"/>
  <c r="G54" i="10"/>
  <c r="E54" i="10"/>
  <c r="P53" i="10"/>
  <c r="O53" i="10"/>
  <c r="Q53" i="10" s="1"/>
  <c r="N53" i="10"/>
  <c r="M53" i="10"/>
  <c r="L53" i="10"/>
  <c r="J53" i="10"/>
  <c r="I53" i="10"/>
  <c r="G53" i="10"/>
  <c r="E53" i="10"/>
  <c r="P52" i="10"/>
  <c r="O52" i="10"/>
  <c r="N52" i="10"/>
  <c r="M52" i="10"/>
  <c r="L52" i="10"/>
  <c r="J52" i="10"/>
  <c r="I52" i="10"/>
  <c r="G52" i="10"/>
  <c r="E52" i="10"/>
  <c r="P51" i="10"/>
  <c r="O51" i="10"/>
  <c r="N51" i="10"/>
  <c r="M51" i="10"/>
  <c r="L51" i="10"/>
  <c r="J51" i="10"/>
  <c r="I51" i="10"/>
  <c r="G51" i="10"/>
  <c r="E51" i="10"/>
  <c r="P50" i="10"/>
  <c r="O50" i="10"/>
  <c r="N50" i="10"/>
  <c r="M50" i="10"/>
  <c r="L50" i="10"/>
  <c r="J50" i="10"/>
  <c r="I50" i="10"/>
  <c r="G50" i="10"/>
  <c r="E50" i="10"/>
  <c r="P49" i="10"/>
  <c r="O49" i="10"/>
  <c r="N49" i="10"/>
  <c r="M49" i="10"/>
  <c r="L49" i="10"/>
  <c r="J49" i="10"/>
  <c r="I49" i="10"/>
  <c r="G49" i="10"/>
  <c r="E49" i="10"/>
  <c r="P48" i="10"/>
  <c r="O48" i="10"/>
  <c r="N48" i="10"/>
  <c r="M48" i="10"/>
  <c r="L48" i="10"/>
  <c r="J48" i="10"/>
  <c r="I48" i="10"/>
  <c r="G48" i="10"/>
  <c r="E48" i="10"/>
  <c r="P47" i="10"/>
  <c r="O47" i="10"/>
  <c r="N47" i="10"/>
  <c r="M47" i="10"/>
  <c r="L47" i="10"/>
  <c r="J47" i="10"/>
  <c r="I47" i="10"/>
  <c r="G47" i="10"/>
  <c r="E47" i="10"/>
  <c r="P46" i="10"/>
  <c r="O46" i="10"/>
  <c r="N46" i="10"/>
  <c r="M46" i="10"/>
  <c r="L46" i="10"/>
  <c r="J46" i="10"/>
  <c r="I46" i="10"/>
  <c r="G46" i="10"/>
  <c r="P45" i="10"/>
  <c r="O45" i="10"/>
  <c r="Q45" i="10" s="1"/>
  <c r="N45" i="10"/>
  <c r="M45" i="10"/>
  <c r="L45" i="10"/>
  <c r="J45" i="10"/>
  <c r="I45" i="10"/>
  <c r="G45" i="10"/>
  <c r="E45" i="10"/>
  <c r="P44" i="10"/>
  <c r="O44" i="10"/>
  <c r="N44" i="10"/>
  <c r="M44" i="10"/>
  <c r="L44" i="10"/>
  <c r="J44" i="10"/>
  <c r="I44" i="10"/>
  <c r="G44" i="10"/>
  <c r="E44" i="10"/>
  <c r="P43" i="10"/>
  <c r="O43" i="10"/>
  <c r="N43" i="10"/>
  <c r="M43" i="10"/>
  <c r="L43" i="10"/>
  <c r="J43" i="10"/>
  <c r="I43" i="10"/>
  <c r="G43" i="10"/>
  <c r="E43" i="10"/>
  <c r="P42" i="10"/>
  <c r="O42" i="10"/>
  <c r="N42" i="10"/>
  <c r="M42" i="10"/>
  <c r="L42" i="10"/>
  <c r="J42" i="10"/>
  <c r="I42" i="10"/>
  <c r="G42" i="10"/>
  <c r="E42" i="10"/>
  <c r="P41" i="10"/>
  <c r="O41" i="10"/>
  <c r="Q41" i="10" s="1"/>
  <c r="N41" i="10"/>
  <c r="M41" i="10"/>
  <c r="L41" i="10"/>
  <c r="J41" i="10"/>
  <c r="I41" i="10"/>
  <c r="G41" i="10"/>
  <c r="E41" i="10"/>
  <c r="P40" i="10"/>
  <c r="O40" i="10"/>
  <c r="N40" i="10"/>
  <c r="M40" i="10"/>
  <c r="L40" i="10"/>
  <c r="J40" i="10"/>
  <c r="I40" i="10"/>
  <c r="G40" i="10"/>
  <c r="E40" i="10"/>
  <c r="P39" i="10"/>
  <c r="O39" i="10"/>
  <c r="N39" i="10"/>
  <c r="Q39" i="10" s="1"/>
  <c r="M39" i="10"/>
  <c r="L39" i="10"/>
  <c r="J39" i="10"/>
  <c r="I39" i="10"/>
  <c r="G39" i="10"/>
  <c r="E39" i="10"/>
  <c r="P38" i="10"/>
  <c r="O38" i="10"/>
  <c r="N38" i="10"/>
  <c r="M38" i="10"/>
  <c r="L38" i="10"/>
  <c r="J38" i="10"/>
  <c r="I38" i="10"/>
  <c r="G38" i="10"/>
  <c r="E38" i="10"/>
  <c r="P37" i="10"/>
  <c r="O37" i="10"/>
  <c r="N37" i="10"/>
  <c r="M37" i="10"/>
  <c r="L37" i="10"/>
  <c r="J37" i="10"/>
  <c r="I37" i="10"/>
  <c r="G37" i="10"/>
  <c r="E37" i="10"/>
  <c r="P36" i="10"/>
  <c r="O36" i="10"/>
  <c r="N36" i="10"/>
  <c r="M36" i="10"/>
  <c r="L36" i="10"/>
  <c r="J36" i="10"/>
  <c r="I36" i="10"/>
  <c r="G36" i="10"/>
  <c r="E36" i="10"/>
  <c r="P35" i="10"/>
  <c r="O35" i="10"/>
  <c r="N35" i="10"/>
  <c r="Q35" i="10" s="1"/>
  <c r="M35" i="10"/>
  <c r="L35" i="10"/>
  <c r="J35" i="10"/>
  <c r="I35" i="10"/>
  <c r="G35" i="10"/>
  <c r="E35" i="10"/>
  <c r="P34" i="10"/>
  <c r="O34" i="10"/>
  <c r="N34" i="10"/>
  <c r="M34" i="10"/>
  <c r="L34" i="10"/>
  <c r="J34" i="10"/>
  <c r="I34" i="10"/>
  <c r="G34" i="10"/>
  <c r="E34" i="10"/>
  <c r="P33" i="10"/>
  <c r="O33" i="10"/>
  <c r="N33" i="10"/>
  <c r="M33" i="10"/>
  <c r="L33" i="10"/>
  <c r="J33" i="10"/>
  <c r="I33" i="10"/>
  <c r="G33" i="10"/>
  <c r="E33" i="10"/>
  <c r="P32" i="10"/>
  <c r="O32" i="10"/>
  <c r="N32" i="10"/>
  <c r="M32" i="10"/>
  <c r="L32" i="10"/>
  <c r="J32" i="10"/>
  <c r="I32" i="10"/>
  <c r="G32" i="10"/>
  <c r="E32" i="10"/>
  <c r="P31" i="10"/>
  <c r="O31" i="10"/>
  <c r="N31" i="10"/>
  <c r="Q31" i="10" s="1"/>
  <c r="M31" i="10"/>
  <c r="L31" i="10"/>
  <c r="J31" i="10"/>
  <c r="I31" i="10"/>
  <c r="G31" i="10"/>
  <c r="E31" i="10"/>
  <c r="P30" i="10"/>
  <c r="O30" i="10"/>
  <c r="N30" i="10"/>
  <c r="M30" i="10"/>
  <c r="L30" i="10"/>
  <c r="J30" i="10"/>
  <c r="I30" i="10"/>
  <c r="G30" i="10"/>
  <c r="E30" i="10"/>
  <c r="P29" i="10"/>
  <c r="O29" i="10"/>
  <c r="N29" i="10"/>
  <c r="Q29" i="10" s="1"/>
  <c r="M29" i="10"/>
  <c r="L29" i="10"/>
  <c r="J29" i="10"/>
  <c r="I29" i="10"/>
  <c r="G29" i="10"/>
  <c r="E29" i="10"/>
  <c r="P28" i="10"/>
  <c r="O28" i="10"/>
  <c r="N28" i="10"/>
  <c r="M28" i="10"/>
  <c r="L28" i="10"/>
  <c r="J28" i="10"/>
  <c r="I28" i="10"/>
  <c r="G28" i="10"/>
  <c r="E28" i="10"/>
  <c r="P27" i="10"/>
  <c r="O27" i="10"/>
  <c r="N27" i="10"/>
  <c r="M27" i="10"/>
  <c r="L27" i="10"/>
  <c r="J27" i="10"/>
  <c r="I27" i="10"/>
  <c r="G27" i="10"/>
  <c r="E27" i="10"/>
  <c r="P26" i="10"/>
  <c r="O26" i="10"/>
  <c r="N26" i="10"/>
  <c r="M26" i="10"/>
  <c r="L26" i="10"/>
  <c r="J26" i="10"/>
  <c r="I26" i="10"/>
  <c r="G26" i="10"/>
  <c r="E26" i="10"/>
  <c r="P25" i="10"/>
  <c r="O25" i="10"/>
  <c r="N25" i="10"/>
  <c r="M25" i="10"/>
  <c r="L25" i="10"/>
  <c r="J25" i="10"/>
  <c r="I25" i="10"/>
  <c r="G25" i="10"/>
  <c r="E25" i="10"/>
  <c r="P24" i="10"/>
  <c r="O24" i="10"/>
  <c r="N24" i="10"/>
  <c r="M24" i="10"/>
  <c r="L24" i="10"/>
  <c r="J24" i="10"/>
  <c r="I24" i="10"/>
  <c r="G24" i="10"/>
  <c r="E24" i="10"/>
  <c r="P23" i="10"/>
  <c r="O23" i="10"/>
  <c r="N23" i="10"/>
  <c r="M23" i="10"/>
  <c r="L23" i="10"/>
  <c r="J23" i="10"/>
  <c r="I23" i="10"/>
  <c r="G23" i="10"/>
  <c r="E23" i="10"/>
  <c r="P22" i="10"/>
  <c r="O22" i="10"/>
  <c r="N22" i="10"/>
  <c r="M22" i="10"/>
  <c r="L22" i="10"/>
  <c r="J22" i="10"/>
  <c r="I22" i="10"/>
  <c r="G22" i="10"/>
  <c r="E22" i="10"/>
  <c r="P21" i="10"/>
  <c r="O21" i="10"/>
  <c r="N21" i="10"/>
  <c r="M21" i="10"/>
  <c r="L21" i="10"/>
  <c r="J21" i="10"/>
  <c r="I21" i="10"/>
  <c r="G21" i="10"/>
  <c r="E21" i="10"/>
  <c r="P20" i="10"/>
  <c r="O20" i="10"/>
  <c r="N20" i="10"/>
  <c r="M20" i="10"/>
  <c r="L20" i="10"/>
  <c r="J20" i="10"/>
  <c r="I20" i="10"/>
  <c r="G20" i="10"/>
  <c r="E20" i="10"/>
  <c r="P19" i="10"/>
  <c r="O19" i="10"/>
  <c r="N19" i="10"/>
  <c r="M19" i="10"/>
  <c r="L19" i="10"/>
  <c r="J19" i="10"/>
  <c r="I19" i="10"/>
  <c r="G19" i="10"/>
  <c r="E19" i="10"/>
  <c r="P18" i="10"/>
  <c r="O18" i="10"/>
  <c r="N18" i="10"/>
  <c r="M18" i="10"/>
  <c r="L18" i="10"/>
  <c r="J18" i="10"/>
  <c r="I18" i="10"/>
  <c r="G18" i="10"/>
  <c r="E18" i="10"/>
  <c r="P17" i="10"/>
  <c r="O17" i="10"/>
  <c r="N17" i="10"/>
  <c r="M17" i="10"/>
  <c r="L17" i="10"/>
  <c r="J17" i="10"/>
  <c r="I17" i="10"/>
  <c r="G17" i="10"/>
  <c r="E17" i="10"/>
  <c r="P16" i="10"/>
  <c r="O16" i="10"/>
  <c r="N16" i="10"/>
  <c r="M16" i="10"/>
  <c r="L16" i="10"/>
  <c r="J16" i="10"/>
  <c r="I16" i="10"/>
  <c r="G16" i="10"/>
  <c r="E16" i="10"/>
  <c r="P15" i="10"/>
  <c r="O15" i="10"/>
  <c r="N15" i="10"/>
  <c r="M15" i="10"/>
  <c r="L15" i="10"/>
  <c r="J15" i="10"/>
  <c r="I15" i="10"/>
  <c r="G15" i="10"/>
  <c r="E15" i="10"/>
  <c r="P14" i="10"/>
  <c r="O14" i="10"/>
  <c r="N14" i="10"/>
  <c r="M14" i="10"/>
  <c r="L14" i="10"/>
  <c r="J14" i="10"/>
  <c r="I14" i="10"/>
  <c r="G14" i="10"/>
  <c r="E14" i="10"/>
  <c r="P13" i="10"/>
  <c r="O13" i="10"/>
  <c r="N13" i="10"/>
  <c r="M13" i="10"/>
  <c r="L13" i="10"/>
  <c r="J13" i="10"/>
  <c r="I13" i="10"/>
  <c r="G13" i="10"/>
  <c r="E13" i="10"/>
  <c r="P12" i="10"/>
  <c r="O12" i="10"/>
  <c r="N12" i="10"/>
  <c r="M12" i="10"/>
  <c r="L12" i="10"/>
  <c r="J12" i="10"/>
  <c r="I12" i="10"/>
  <c r="G12" i="10"/>
  <c r="E12" i="10"/>
  <c r="P11" i="10"/>
  <c r="O11" i="10"/>
  <c r="N11" i="10"/>
  <c r="M11" i="10"/>
  <c r="L11" i="10"/>
  <c r="J11" i="10"/>
  <c r="I11" i="10"/>
  <c r="G11" i="10"/>
  <c r="E11" i="10"/>
  <c r="P10" i="10"/>
  <c r="O10" i="10"/>
  <c r="N10" i="10"/>
  <c r="M10" i="10"/>
  <c r="L10" i="10"/>
  <c r="J10" i="10"/>
  <c r="I10" i="10"/>
  <c r="G10" i="10"/>
  <c r="E10" i="10"/>
  <c r="P9" i="10"/>
  <c r="O9" i="10"/>
  <c r="N9" i="10"/>
  <c r="M9" i="10"/>
  <c r="L9" i="10"/>
  <c r="J9" i="10"/>
  <c r="I9" i="10"/>
  <c r="G9" i="10"/>
  <c r="E9" i="10"/>
  <c r="P8" i="10"/>
  <c r="O8" i="10"/>
  <c r="N8" i="10"/>
  <c r="M8" i="10"/>
  <c r="L8" i="10"/>
  <c r="J8" i="10"/>
  <c r="I8" i="10"/>
  <c r="G8" i="10"/>
  <c r="E8" i="10"/>
  <c r="P7" i="10"/>
  <c r="O7" i="10"/>
  <c r="N7" i="10"/>
  <c r="Q7" i="10" s="1"/>
  <c r="M7" i="10"/>
  <c r="L7" i="10"/>
  <c r="J7" i="10"/>
  <c r="I7" i="10"/>
  <c r="G7" i="10"/>
  <c r="E7" i="10"/>
  <c r="P6" i="10"/>
  <c r="O6" i="10"/>
  <c r="N6" i="10"/>
  <c r="M6" i="10"/>
  <c r="L6" i="10"/>
  <c r="J6" i="10"/>
  <c r="I6" i="10"/>
  <c r="G6" i="10"/>
  <c r="E6" i="10"/>
  <c r="P5" i="10"/>
  <c r="O5" i="10"/>
  <c r="N5" i="10"/>
  <c r="M5" i="10"/>
  <c r="L5" i="10"/>
  <c r="J5" i="10"/>
  <c r="I5" i="10"/>
  <c r="G5" i="10"/>
  <c r="E5" i="10"/>
  <c r="P4" i="10"/>
  <c r="O4" i="10"/>
  <c r="N4" i="10"/>
  <c r="M4" i="10"/>
  <c r="L4" i="10"/>
  <c r="J4" i="10"/>
  <c r="I4" i="10"/>
  <c r="G4" i="10"/>
  <c r="E4" i="10"/>
  <c r="P3" i="10"/>
  <c r="O3" i="10"/>
  <c r="N3" i="10"/>
  <c r="M3" i="10"/>
  <c r="L3" i="10"/>
  <c r="J3" i="10"/>
  <c r="I3" i="10"/>
  <c r="G3" i="10"/>
  <c r="E3" i="10"/>
  <c r="M77" i="10" l="1"/>
  <c r="Q67" i="10"/>
  <c r="Q65" i="10"/>
  <c r="Q63" i="10"/>
  <c r="Q61" i="10"/>
  <c r="Q58" i="10"/>
  <c r="Q54" i="10"/>
  <c r="Q50" i="10"/>
  <c r="Q49" i="10"/>
  <c r="Q47" i="10"/>
  <c r="Q46" i="10"/>
  <c r="Q43" i="10"/>
  <c r="Q42" i="10"/>
  <c r="Q37" i="10"/>
  <c r="Q36" i="10"/>
  <c r="Q32" i="10"/>
  <c r="Q28" i="10"/>
  <c r="Q24" i="10"/>
  <c r="Q20" i="10"/>
  <c r="I77" i="10"/>
  <c r="P77" i="10" s="1"/>
  <c r="Q3" i="10"/>
  <c r="Q5" i="10"/>
  <c r="Q21" i="10"/>
  <c r="Q25" i="10"/>
  <c r="Q62" i="10"/>
  <c r="Q66" i="10"/>
  <c r="Q9" i="10"/>
  <c r="Q13" i="10"/>
  <c r="Q6" i="10"/>
  <c r="Q18" i="10"/>
  <c r="Q33" i="10"/>
  <c r="Q17" i="10"/>
  <c r="Q57" i="10"/>
  <c r="Q8" i="10"/>
  <c r="Q11" i="10"/>
  <c r="Q15" i="10"/>
  <c r="Q51" i="10"/>
  <c r="J77" i="10"/>
  <c r="Q12" i="10"/>
  <c r="Q16" i="10"/>
  <c r="Q19" i="10"/>
  <c r="Q23" i="10"/>
  <c r="Q27" i="10"/>
  <c r="Q55" i="10"/>
  <c r="Q59" i="10"/>
  <c r="Q4" i="10"/>
  <c r="Q10" i="10"/>
  <c r="Q26" i="10"/>
  <c r="Q34" i="10"/>
  <c r="Q44" i="10"/>
  <c r="Q52" i="10"/>
  <c r="Q60" i="10"/>
  <c r="Q68" i="10"/>
  <c r="Q14" i="10"/>
  <c r="Q22" i="10"/>
  <c r="Q30" i="10"/>
  <c r="Q38" i="10"/>
  <c r="Q40" i="10"/>
  <c r="Q48" i="10"/>
  <c r="Q56" i="10"/>
  <c r="Q64" i="10"/>
  <c r="G77" i="10"/>
  <c r="N77" i="10"/>
  <c r="O77" i="10"/>
  <c r="L77" i="10"/>
  <c r="L69" i="9"/>
  <c r="M69" i="9"/>
  <c r="N69" i="9"/>
  <c r="Q69" i="9"/>
  <c r="I69" i="9"/>
  <c r="J69" i="9"/>
  <c r="O69" i="9"/>
  <c r="G69" i="9"/>
  <c r="P69" i="9"/>
  <c r="E69" i="9"/>
  <c r="L68" i="9"/>
  <c r="M68" i="9"/>
  <c r="N68" i="9"/>
  <c r="Q68" i="9" s="1"/>
  <c r="I68" i="9"/>
  <c r="J68" i="9"/>
  <c r="O68" i="9"/>
  <c r="G68" i="9"/>
  <c r="P68" i="9"/>
  <c r="E68" i="9"/>
  <c r="L67" i="9"/>
  <c r="M67" i="9"/>
  <c r="N67" i="9"/>
  <c r="Q67" i="9"/>
  <c r="I67" i="9"/>
  <c r="J67" i="9"/>
  <c r="O67" i="9"/>
  <c r="G67" i="9"/>
  <c r="P67" i="9"/>
  <c r="E67" i="9"/>
  <c r="L66" i="9"/>
  <c r="M66" i="9"/>
  <c r="N66" i="9"/>
  <c r="Q66" i="9"/>
  <c r="I66" i="9"/>
  <c r="J66" i="9"/>
  <c r="O66" i="9"/>
  <c r="G66" i="9"/>
  <c r="P66" i="9"/>
  <c r="E66" i="9"/>
  <c r="L65" i="9"/>
  <c r="M65" i="9"/>
  <c r="N65" i="9"/>
  <c r="Q65" i="9"/>
  <c r="I65" i="9"/>
  <c r="J65" i="9"/>
  <c r="O65" i="9"/>
  <c r="G65" i="9"/>
  <c r="P65" i="9"/>
  <c r="E65" i="9"/>
  <c r="Q77" i="10" l="1"/>
  <c r="K74" i="9"/>
  <c r="H74" i="9"/>
  <c r="F74" i="9"/>
  <c r="D74" i="9"/>
  <c r="C74" i="9"/>
  <c r="P64" i="9"/>
  <c r="O64" i="9"/>
  <c r="N64" i="9"/>
  <c r="M64" i="9"/>
  <c r="L64" i="9"/>
  <c r="J64" i="9"/>
  <c r="I64" i="9"/>
  <c r="G64" i="9"/>
  <c r="E64" i="9"/>
  <c r="P63" i="9"/>
  <c r="O63" i="9"/>
  <c r="Q63" i="9" s="1"/>
  <c r="N63" i="9"/>
  <c r="M63" i="9"/>
  <c r="L63" i="9"/>
  <c r="J63" i="9"/>
  <c r="I63" i="9"/>
  <c r="G63" i="9"/>
  <c r="E63" i="9"/>
  <c r="P62" i="9"/>
  <c r="O62" i="9"/>
  <c r="N62" i="9"/>
  <c r="M62" i="9"/>
  <c r="L62" i="9"/>
  <c r="J62" i="9"/>
  <c r="I62" i="9"/>
  <c r="G62" i="9"/>
  <c r="E62" i="9"/>
  <c r="P61" i="9"/>
  <c r="O61" i="9"/>
  <c r="N61" i="9"/>
  <c r="M61" i="9"/>
  <c r="L61" i="9"/>
  <c r="J61" i="9"/>
  <c r="I61" i="9"/>
  <c r="G61" i="9"/>
  <c r="E61" i="9"/>
  <c r="P60" i="9"/>
  <c r="O60" i="9"/>
  <c r="N60" i="9"/>
  <c r="Q60" i="9" s="1"/>
  <c r="M60" i="9"/>
  <c r="L60" i="9"/>
  <c r="J60" i="9"/>
  <c r="I60" i="9"/>
  <c r="G60" i="9"/>
  <c r="E60" i="9"/>
  <c r="P59" i="9"/>
  <c r="O59" i="9"/>
  <c r="N59" i="9"/>
  <c r="M59" i="9"/>
  <c r="L59" i="9"/>
  <c r="J59" i="9"/>
  <c r="I59" i="9"/>
  <c r="G59" i="9"/>
  <c r="E59" i="9"/>
  <c r="P58" i="9"/>
  <c r="O58" i="9"/>
  <c r="N58" i="9"/>
  <c r="M58" i="9"/>
  <c r="L58" i="9"/>
  <c r="J58" i="9"/>
  <c r="I58" i="9"/>
  <c r="G58" i="9"/>
  <c r="E58" i="9"/>
  <c r="P57" i="9"/>
  <c r="O57" i="9"/>
  <c r="N57" i="9"/>
  <c r="M57" i="9"/>
  <c r="L57" i="9"/>
  <c r="J57" i="9"/>
  <c r="I57" i="9"/>
  <c r="G57" i="9"/>
  <c r="E57" i="9"/>
  <c r="P56" i="9"/>
  <c r="O56" i="9"/>
  <c r="N56" i="9"/>
  <c r="M56" i="9"/>
  <c r="L56" i="9"/>
  <c r="J56" i="9"/>
  <c r="I56" i="9"/>
  <c r="G56" i="9"/>
  <c r="E56" i="9"/>
  <c r="P55" i="9"/>
  <c r="O55" i="9"/>
  <c r="N55" i="9"/>
  <c r="M55" i="9"/>
  <c r="L55" i="9"/>
  <c r="J55" i="9"/>
  <c r="I55" i="9"/>
  <c r="G55" i="9"/>
  <c r="E55" i="9"/>
  <c r="P54" i="9"/>
  <c r="O54" i="9"/>
  <c r="N54" i="9"/>
  <c r="M54" i="9"/>
  <c r="L54" i="9"/>
  <c r="J54" i="9"/>
  <c r="I54" i="9"/>
  <c r="G54" i="9"/>
  <c r="E54" i="9"/>
  <c r="P53" i="9"/>
  <c r="O53" i="9"/>
  <c r="N53" i="9"/>
  <c r="M53" i="9"/>
  <c r="L53" i="9"/>
  <c r="J53" i="9"/>
  <c r="I53" i="9"/>
  <c r="G53" i="9"/>
  <c r="E53" i="9"/>
  <c r="P52" i="9"/>
  <c r="O52" i="9"/>
  <c r="N52" i="9"/>
  <c r="M52" i="9"/>
  <c r="L52" i="9"/>
  <c r="J52" i="9"/>
  <c r="I52" i="9"/>
  <c r="G52" i="9"/>
  <c r="E52" i="9"/>
  <c r="P51" i="9"/>
  <c r="O51" i="9"/>
  <c r="N51" i="9"/>
  <c r="M51" i="9"/>
  <c r="L51" i="9"/>
  <c r="J51" i="9"/>
  <c r="I51" i="9"/>
  <c r="G51" i="9"/>
  <c r="E51" i="9"/>
  <c r="P50" i="9"/>
  <c r="O50" i="9"/>
  <c r="N50" i="9"/>
  <c r="M50" i="9"/>
  <c r="L50" i="9"/>
  <c r="J50" i="9"/>
  <c r="I50" i="9"/>
  <c r="G50" i="9"/>
  <c r="E50" i="9"/>
  <c r="P49" i="9"/>
  <c r="O49" i="9"/>
  <c r="N49" i="9"/>
  <c r="M49" i="9"/>
  <c r="L49" i="9"/>
  <c r="J49" i="9"/>
  <c r="I49" i="9"/>
  <c r="G49" i="9"/>
  <c r="E49" i="9"/>
  <c r="P48" i="9"/>
  <c r="O48" i="9"/>
  <c r="N48" i="9"/>
  <c r="M48" i="9"/>
  <c r="L48" i="9"/>
  <c r="J48" i="9"/>
  <c r="I48" i="9"/>
  <c r="G48" i="9"/>
  <c r="E48" i="9"/>
  <c r="P47" i="9"/>
  <c r="O47" i="9"/>
  <c r="N47" i="9"/>
  <c r="M47" i="9"/>
  <c r="L47" i="9"/>
  <c r="J47" i="9"/>
  <c r="I47" i="9"/>
  <c r="G47" i="9"/>
  <c r="E47" i="9"/>
  <c r="P46" i="9"/>
  <c r="O46" i="9"/>
  <c r="N46" i="9"/>
  <c r="M46" i="9"/>
  <c r="L46" i="9"/>
  <c r="J46" i="9"/>
  <c r="I46" i="9"/>
  <c r="G46" i="9"/>
  <c r="E46" i="9"/>
  <c r="P45" i="9"/>
  <c r="O45" i="9"/>
  <c r="N45" i="9"/>
  <c r="M45" i="9"/>
  <c r="L45" i="9"/>
  <c r="J45" i="9"/>
  <c r="I45" i="9"/>
  <c r="G45" i="9"/>
  <c r="E45" i="9"/>
  <c r="P44" i="9"/>
  <c r="O44" i="9"/>
  <c r="N44" i="9"/>
  <c r="M44" i="9"/>
  <c r="L44" i="9"/>
  <c r="J44" i="9"/>
  <c r="I44" i="9"/>
  <c r="G44" i="9"/>
  <c r="E44" i="9"/>
  <c r="P43" i="9"/>
  <c r="O43" i="9"/>
  <c r="N43" i="9"/>
  <c r="M43" i="9"/>
  <c r="L43" i="9"/>
  <c r="J43" i="9"/>
  <c r="I43" i="9"/>
  <c r="G43" i="9"/>
  <c r="E43" i="9"/>
  <c r="P42" i="9"/>
  <c r="O42" i="9"/>
  <c r="N42" i="9"/>
  <c r="M42" i="9"/>
  <c r="L42" i="9"/>
  <c r="J42" i="9"/>
  <c r="I42" i="9"/>
  <c r="G42" i="9"/>
  <c r="E42" i="9"/>
  <c r="P41" i="9"/>
  <c r="O41" i="9"/>
  <c r="N41" i="9"/>
  <c r="M41" i="9"/>
  <c r="L41" i="9"/>
  <c r="J41" i="9"/>
  <c r="I41" i="9"/>
  <c r="G41" i="9"/>
  <c r="E41" i="9"/>
  <c r="P40" i="9"/>
  <c r="O40" i="9"/>
  <c r="N40" i="9"/>
  <c r="M40" i="9"/>
  <c r="L40" i="9"/>
  <c r="J40" i="9"/>
  <c r="I40" i="9"/>
  <c r="G40" i="9"/>
  <c r="E40" i="9"/>
  <c r="P39" i="9"/>
  <c r="O39" i="9"/>
  <c r="N39" i="9"/>
  <c r="M39" i="9"/>
  <c r="L39" i="9"/>
  <c r="J39" i="9"/>
  <c r="I39" i="9"/>
  <c r="G39" i="9"/>
  <c r="E39" i="9"/>
  <c r="P38" i="9"/>
  <c r="O38" i="9"/>
  <c r="N38" i="9"/>
  <c r="M38" i="9"/>
  <c r="L38" i="9"/>
  <c r="J38" i="9"/>
  <c r="I38" i="9"/>
  <c r="G38" i="9"/>
  <c r="E38" i="9"/>
  <c r="P37" i="9"/>
  <c r="O37" i="9"/>
  <c r="Q37" i="9" s="1"/>
  <c r="N37" i="9"/>
  <c r="M37" i="9"/>
  <c r="L37" i="9"/>
  <c r="J37" i="9"/>
  <c r="I37" i="9"/>
  <c r="G37" i="9"/>
  <c r="E37" i="9"/>
  <c r="P36" i="9"/>
  <c r="O36" i="9"/>
  <c r="N36" i="9"/>
  <c r="M36" i="9"/>
  <c r="L36" i="9"/>
  <c r="J36" i="9"/>
  <c r="I36" i="9"/>
  <c r="G36" i="9"/>
  <c r="E36" i="9"/>
  <c r="P35" i="9"/>
  <c r="O35" i="9"/>
  <c r="N35" i="9"/>
  <c r="M35" i="9"/>
  <c r="L35" i="9"/>
  <c r="J35" i="9"/>
  <c r="I35" i="9"/>
  <c r="G35" i="9"/>
  <c r="E35" i="9"/>
  <c r="P34" i="9"/>
  <c r="O34" i="9"/>
  <c r="N34" i="9"/>
  <c r="M34" i="9"/>
  <c r="L34" i="9"/>
  <c r="J34" i="9"/>
  <c r="I34" i="9"/>
  <c r="G34" i="9"/>
  <c r="E34" i="9"/>
  <c r="P33" i="9"/>
  <c r="O33" i="9"/>
  <c r="N33" i="9"/>
  <c r="M33" i="9"/>
  <c r="L33" i="9"/>
  <c r="J33" i="9"/>
  <c r="I33" i="9"/>
  <c r="G33" i="9"/>
  <c r="E33" i="9"/>
  <c r="P32" i="9"/>
  <c r="O32" i="9"/>
  <c r="N32" i="9"/>
  <c r="M32" i="9"/>
  <c r="L32" i="9"/>
  <c r="J32" i="9"/>
  <c r="I32" i="9"/>
  <c r="G32" i="9"/>
  <c r="E32" i="9"/>
  <c r="P31" i="9"/>
  <c r="O31" i="9"/>
  <c r="N31" i="9"/>
  <c r="M31" i="9"/>
  <c r="L31" i="9"/>
  <c r="J31" i="9"/>
  <c r="I31" i="9"/>
  <c r="G31" i="9"/>
  <c r="E31" i="9"/>
  <c r="P30" i="9"/>
  <c r="O30" i="9"/>
  <c r="N30" i="9"/>
  <c r="M30" i="9"/>
  <c r="L30" i="9"/>
  <c r="J30" i="9"/>
  <c r="I30" i="9"/>
  <c r="G30" i="9"/>
  <c r="E30" i="9"/>
  <c r="P29" i="9"/>
  <c r="O29" i="9"/>
  <c r="Q29" i="9" s="1"/>
  <c r="N29" i="9"/>
  <c r="M29" i="9"/>
  <c r="L29" i="9"/>
  <c r="J29" i="9"/>
  <c r="I29" i="9"/>
  <c r="G29" i="9"/>
  <c r="E29" i="9"/>
  <c r="Q28" i="9"/>
  <c r="P28" i="9"/>
  <c r="O28" i="9"/>
  <c r="N28" i="9"/>
  <c r="M28" i="9"/>
  <c r="L28" i="9"/>
  <c r="J28" i="9"/>
  <c r="I28" i="9"/>
  <c r="G28" i="9"/>
  <c r="E28" i="9"/>
  <c r="P27" i="9"/>
  <c r="O27" i="9"/>
  <c r="N27" i="9"/>
  <c r="M27" i="9"/>
  <c r="L27" i="9"/>
  <c r="J27" i="9"/>
  <c r="I27" i="9"/>
  <c r="G27" i="9"/>
  <c r="E27" i="9"/>
  <c r="P26" i="9"/>
  <c r="O26" i="9"/>
  <c r="Q26" i="9" s="1"/>
  <c r="N26" i="9"/>
  <c r="M26" i="9"/>
  <c r="L26" i="9"/>
  <c r="J26" i="9"/>
  <c r="I26" i="9"/>
  <c r="G26" i="9"/>
  <c r="E26" i="9"/>
  <c r="P25" i="9"/>
  <c r="O25" i="9"/>
  <c r="N25" i="9"/>
  <c r="M25" i="9"/>
  <c r="L25" i="9"/>
  <c r="J25" i="9"/>
  <c r="I25" i="9"/>
  <c r="G25" i="9"/>
  <c r="E25" i="9"/>
  <c r="P24" i="9"/>
  <c r="O24" i="9"/>
  <c r="N24" i="9"/>
  <c r="M24" i="9"/>
  <c r="L24" i="9"/>
  <c r="J24" i="9"/>
  <c r="I24" i="9"/>
  <c r="G24" i="9"/>
  <c r="E24" i="9"/>
  <c r="P23" i="9"/>
  <c r="O23" i="9"/>
  <c r="N23" i="9"/>
  <c r="M23" i="9"/>
  <c r="L23" i="9"/>
  <c r="J23" i="9"/>
  <c r="I23" i="9"/>
  <c r="G23" i="9"/>
  <c r="E23" i="9"/>
  <c r="P22" i="9"/>
  <c r="O22" i="9"/>
  <c r="N22" i="9"/>
  <c r="M22" i="9"/>
  <c r="L22" i="9"/>
  <c r="J22" i="9"/>
  <c r="I22" i="9"/>
  <c r="G22" i="9"/>
  <c r="E22" i="9"/>
  <c r="P21" i="9"/>
  <c r="O21" i="9"/>
  <c r="N21" i="9"/>
  <c r="M21" i="9"/>
  <c r="L21" i="9"/>
  <c r="J21" i="9"/>
  <c r="I21" i="9"/>
  <c r="G21" i="9"/>
  <c r="E21" i="9"/>
  <c r="P20" i="9"/>
  <c r="O20" i="9"/>
  <c r="N20" i="9"/>
  <c r="M20" i="9"/>
  <c r="L20" i="9"/>
  <c r="J20" i="9"/>
  <c r="I20" i="9"/>
  <c r="G20" i="9"/>
  <c r="E20" i="9"/>
  <c r="P19" i="9"/>
  <c r="O19" i="9"/>
  <c r="N19" i="9"/>
  <c r="Q19" i="9" s="1"/>
  <c r="M19" i="9"/>
  <c r="L19" i="9"/>
  <c r="J19" i="9"/>
  <c r="I19" i="9"/>
  <c r="G19" i="9"/>
  <c r="E19" i="9"/>
  <c r="P18" i="9"/>
  <c r="O18" i="9"/>
  <c r="Q18" i="9" s="1"/>
  <c r="N18" i="9"/>
  <c r="M18" i="9"/>
  <c r="L18" i="9"/>
  <c r="J18" i="9"/>
  <c r="I18" i="9"/>
  <c r="G18" i="9"/>
  <c r="E18" i="9"/>
  <c r="P17" i="9"/>
  <c r="O17" i="9"/>
  <c r="N17" i="9"/>
  <c r="M17" i="9"/>
  <c r="L17" i="9"/>
  <c r="J17" i="9"/>
  <c r="I17" i="9"/>
  <c r="G17" i="9"/>
  <c r="E17" i="9"/>
  <c r="P16" i="9"/>
  <c r="O16" i="9"/>
  <c r="N16" i="9"/>
  <c r="M16" i="9"/>
  <c r="L16" i="9"/>
  <c r="J16" i="9"/>
  <c r="I16" i="9"/>
  <c r="G16" i="9"/>
  <c r="E16" i="9"/>
  <c r="P15" i="9"/>
  <c r="O15" i="9"/>
  <c r="N15" i="9"/>
  <c r="M15" i="9"/>
  <c r="L15" i="9"/>
  <c r="J15" i="9"/>
  <c r="I15" i="9"/>
  <c r="G15" i="9"/>
  <c r="E15" i="9"/>
  <c r="P14" i="9"/>
  <c r="O14" i="9"/>
  <c r="N14" i="9"/>
  <c r="M14" i="9"/>
  <c r="L14" i="9"/>
  <c r="J14" i="9"/>
  <c r="I14" i="9"/>
  <c r="G14" i="9"/>
  <c r="E14" i="9"/>
  <c r="P13" i="9"/>
  <c r="O13" i="9"/>
  <c r="N13" i="9"/>
  <c r="M13" i="9"/>
  <c r="L13" i="9"/>
  <c r="J13" i="9"/>
  <c r="I13" i="9"/>
  <c r="G13" i="9"/>
  <c r="E13" i="9"/>
  <c r="P12" i="9"/>
  <c r="O12" i="9"/>
  <c r="N12" i="9"/>
  <c r="M12" i="9"/>
  <c r="L12" i="9"/>
  <c r="J12" i="9"/>
  <c r="I12" i="9"/>
  <c r="G12" i="9"/>
  <c r="E12" i="9"/>
  <c r="P11" i="9"/>
  <c r="O11" i="9"/>
  <c r="N11" i="9"/>
  <c r="M11" i="9"/>
  <c r="L11" i="9"/>
  <c r="J11" i="9"/>
  <c r="I11" i="9"/>
  <c r="G11" i="9"/>
  <c r="E11" i="9"/>
  <c r="P10" i="9"/>
  <c r="O10" i="9"/>
  <c r="N10" i="9"/>
  <c r="M10" i="9"/>
  <c r="L10" i="9"/>
  <c r="J10" i="9"/>
  <c r="I10" i="9"/>
  <c r="G10" i="9"/>
  <c r="E10" i="9"/>
  <c r="P9" i="9"/>
  <c r="O9" i="9"/>
  <c r="N9" i="9"/>
  <c r="M9" i="9"/>
  <c r="L9" i="9"/>
  <c r="J9" i="9"/>
  <c r="I9" i="9"/>
  <c r="G9" i="9"/>
  <c r="E9" i="9"/>
  <c r="P8" i="9"/>
  <c r="O8" i="9"/>
  <c r="N8" i="9"/>
  <c r="M8" i="9"/>
  <c r="L8" i="9"/>
  <c r="J8" i="9"/>
  <c r="I8" i="9"/>
  <c r="G8" i="9"/>
  <c r="E8" i="9"/>
  <c r="P7" i="9"/>
  <c r="O7" i="9"/>
  <c r="N7" i="9"/>
  <c r="M7" i="9"/>
  <c r="L7" i="9"/>
  <c r="J7" i="9"/>
  <c r="I7" i="9"/>
  <c r="G7" i="9"/>
  <c r="E7" i="9"/>
  <c r="P6" i="9"/>
  <c r="O6" i="9"/>
  <c r="N6" i="9"/>
  <c r="M6" i="9"/>
  <c r="L6" i="9"/>
  <c r="J6" i="9"/>
  <c r="I6" i="9"/>
  <c r="G6" i="9"/>
  <c r="E6" i="9"/>
  <c r="P5" i="9"/>
  <c r="O5" i="9"/>
  <c r="N5" i="9"/>
  <c r="M5" i="9"/>
  <c r="L5" i="9"/>
  <c r="J5" i="9"/>
  <c r="I5" i="9"/>
  <c r="G5" i="9"/>
  <c r="E5" i="9"/>
  <c r="P4" i="9"/>
  <c r="O4" i="9"/>
  <c r="N4" i="9"/>
  <c r="M4" i="9"/>
  <c r="L4" i="9"/>
  <c r="J4" i="9"/>
  <c r="I4" i="9"/>
  <c r="G4" i="9"/>
  <c r="E4" i="9"/>
  <c r="P3" i="9"/>
  <c r="O3" i="9"/>
  <c r="N3" i="9"/>
  <c r="M3" i="9"/>
  <c r="L3" i="9"/>
  <c r="J3" i="9"/>
  <c r="I3" i="9"/>
  <c r="G3" i="9"/>
  <c r="E3" i="9"/>
  <c r="Q30" i="9" l="1"/>
  <c r="Q45" i="9"/>
  <c r="E74" i="9"/>
  <c r="J74" i="9"/>
  <c r="M74" i="9"/>
  <c r="Q62" i="9"/>
  <c r="Q56" i="9"/>
  <c r="Q54" i="9"/>
  <c r="Q52" i="9"/>
  <c r="Q48" i="9"/>
  <c r="Q40" i="9"/>
  <c r="Q22" i="9"/>
  <c r="Q20" i="9"/>
  <c r="Q16" i="9"/>
  <c r="Q8" i="9"/>
  <c r="Q7" i="9"/>
  <c r="Q4" i="9"/>
  <c r="Q12" i="9"/>
  <c r="Q34" i="9"/>
  <c r="Q42" i="9"/>
  <c r="Q50" i="9"/>
  <c r="Q53" i="9"/>
  <c r="Q5" i="9"/>
  <c r="Q13" i="9"/>
  <c r="Q31" i="9"/>
  <c r="Q39" i="9"/>
  <c r="Q47" i="9"/>
  <c r="Q58" i="9"/>
  <c r="Q61" i="9"/>
  <c r="Q10" i="9"/>
  <c r="Q36" i="9"/>
  <c r="Q44" i="9"/>
  <c r="Q55" i="9"/>
  <c r="Q6" i="9"/>
  <c r="Q17" i="9"/>
  <c r="Q24" i="9"/>
  <c r="Q38" i="9"/>
  <c r="Q14" i="9"/>
  <c r="Q25" i="9"/>
  <c r="Q32" i="9"/>
  <c r="Q46" i="9"/>
  <c r="Q64" i="9"/>
  <c r="Q3" i="9"/>
  <c r="Q11" i="9"/>
  <c r="Q27" i="9"/>
  <c r="Q35" i="9"/>
  <c r="Q43" i="9"/>
  <c r="Q51" i="9"/>
  <c r="Q59" i="9"/>
  <c r="G74" i="9"/>
  <c r="N74" i="9"/>
  <c r="Q9" i="9"/>
  <c r="Q15" i="9"/>
  <c r="Q23" i="9"/>
  <c r="Q33" i="9"/>
  <c r="Q41" i="9"/>
  <c r="Q49" i="9"/>
  <c r="Q57" i="9"/>
  <c r="I74" i="9"/>
  <c r="P74" i="9" s="1"/>
  <c r="Q21" i="9"/>
  <c r="O74" i="9"/>
  <c r="L74" i="9"/>
  <c r="K70" i="8"/>
  <c r="M70" i="8" s="1"/>
  <c r="H70" i="8"/>
  <c r="F70" i="8"/>
  <c r="D70" i="8"/>
  <c r="C70" i="8"/>
  <c r="P64" i="8"/>
  <c r="O64" i="8"/>
  <c r="N64" i="8"/>
  <c r="M64" i="8"/>
  <c r="L64" i="8"/>
  <c r="J64" i="8"/>
  <c r="I64" i="8"/>
  <c r="G64" i="8"/>
  <c r="E64" i="8"/>
  <c r="P63" i="8"/>
  <c r="O63" i="8"/>
  <c r="N63" i="8"/>
  <c r="M63" i="8"/>
  <c r="L63" i="8"/>
  <c r="J63" i="8"/>
  <c r="I63" i="8"/>
  <c r="G63" i="8"/>
  <c r="E63" i="8"/>
  <c r="P62" i="8"/>
  <c r="O62" i="8"/>
  <c r="N62" i="8"/>
  <c r="M62" i="8"/>
  <c r="L62" i="8"/>
  <c r="J62" i="8"/>
  <c r="I62" i="8"/>
  <c r="G62" i="8"/>
  <c r="E62" i="8"/>
  <c r="P61" i="8"/>
  <c r="O61" i="8"/>
  <c r="N61" i="8"/>
  <c r="M61" i="8"/>
  <c r="L61" i="8"/>
  <c r="J61" i="8"/>
  <c r="I61" i="8"/>
  <c r="G61" i="8"/>
  <c r="E61" i="8"/>
  <c r="P60" i="8"/>
  <c r="O60" i="8"/>
  <c r="N60" i="8"/>
  <c r="M60" i="8"/>
  <c r="L60" i="8"/>
  <c r="J60" i="8"/>
  <c r="I60" i="8"/>
  <c r="G60" i="8"/>
  <c r="E60" i="8"/>
  <c r="P59" i="8"/>
  <c r="O59" i="8"/>
  <c r="N59" i="8"/>
  <c r="M59" i="8"/>
  <c r="L59" i="8"/>
  <c r="J59" i="8"/>
  <c r="I59" i="8"/>
  <c r="G59" i="8"/>
  <c r="E59" i="8"/>
  <c r="P58" i="8"/>
  <c r="O58" i="8"/>
  <c r="N58" i="8"/>
  <c r="M58" i="8"/>
  <c r="L58" i="8"/>
  <c r="J58" i="8"/>
  <c r="I58" i="8"/>
  <c r="G58" i="8"/>
  <c r="E58" i="8"/>
  <c r="P57" i="8"/>
  <c r="O57" i="8"/>
  <c r="N57" i="8"/>
  <c r="M57" i="8"/>
  <c r="L57" i="8"/>
  <c r="J57" i="8"/>
  <c r="I57" i="8"/>
  <c r="G57" i="8"/>
  <c r="E57" i="8"/>
  <c r="P56" i="8"/>
  <c r="O56" i="8"/>
  <c r="N56" i="8"/>
  <c r="M56" i="8"/>
  <c r="L56" i="8"/>
  <c r="J56" i="8"/>
  <c r="I56" i="8"/>
  <c r="G56" i="8"/>
  <c r="E56" i="8"/>
  <c r="P55" i="8"/>
  <c r="O55" i="8"/>
  <c r="N55" i="8"/>
  <c r="M55" i="8"/>
  <c r="L55" i="8"/>
  <c r="J55" i="8"/>
  <c r="I55" i="8"/>
  <c r="G55" i="8"/>
  <c r="E55" i="8"/>
  <c r="P54" i="8"/>
  <c r="O54" i="8"/>
  <c r="N54" i="8"/>
  <c r="M54" i="8"/>
  <c r="L54" i="8"/>
  <c r="J54" i="8"/>
  <c r="I54" i="8"/>
  <c r="G54" i="8"/>
  <c r="E54" i="8"/>
  <c r="P53" i="8"/>
  <c r="O53" i="8"/>
  <c r="N53" i="8"/>
  <c r="Q53" i="8" s="1"/>
  <c r="M53" i="8"/>
  <c r="L53" i="8"/>
  <c r="J53" i="8"/>
  <c r="I53" i="8"/>
  <c r="G53" i="8"/>
  <c r="E53" i="8"/>
  <c r="P52" i="8"/>
  <c r="O52" i="8"/>
  <c r="N52" i="8"/>
  <c r="M52" i="8"/>
  <c r="L52" i="8"/>
  <c r="J52" i="8"/>
  <c r="I52" i="8"/>
  <c r="G52" i="8"/>
  <c r="E52" i="8"/>
  <c r="P51" i="8"/>
  <c r="O51" i="8"/>
  <c r="N51" i="8"/>
  <c r="M51" i="8"/>
  <c r="L51" i="8"/>
  <c r="J51" i="8"/>
  <c r="I51" i="8"/>
  <c r="G51" i="8"/>
  <c r="E51" i="8"/>
  <c r="P50" i="8"/>
  <c r="O50" i="8"/>
  <c r="N50" i="8"/>
  <c r="M50" i="8"/>
  <c r="L50" i="8"/>
  <c r="J50" i="8"/>
  <c r="I50" i="8"/>
  <c r="G50" i="8"/>
  <c r="E50" i="8"/>
  <c r="P49" i="8"/>
  <c r="O49" i="8"/>
  <c r="N49" i="8"/>
  <c r="M49" i="8"/>
  <c r="L49" i="8"/>
  <c r="J49" i="8"/>
  <c r="I49" i="8"/>
  <c r="G49" i="8"/>
  <c r="E49" i="8"/>
  <c r="P48" i="8"/>
  <c r="O48" i="8"/>
  <c r="N48" i="8"/>
  <c r="M48" i="8"/>
  <c r="L48" i="8"/>
  <c r="J48" i="8"/>
  <c r="I48" i="8"/>
  <c r="G48" i="8"/>
  <c r="E48" i="8"/>
  <c r="P47" i="8"/>
  <c r="O47" i="8"/>
  <c r="N47" i="8"/>
  <c r="M47" i="8"/>
  <c r="L47" i="8"/>
  <c r="J47" i="8"/>
  <c r="I47" i="8"/>
  <c r="G47" i="8"/>
  <c r="E47" i="8"/>
  <c r="P46" i="8"/>
  <c r="O46" i="8"/>
  <c r="N46" i="8"/>
  <c r="M46" i="8"/>
  <c r="L46" i="8"/>
  <c r="J46" i="8"/>
  <c r="I46" i="8"/>
  <c r="G46" i="8"/>
  <c r="E46" i="8"/>
  <c r="P45" i="8"/>
  <c r="O45" i="8"/>
  <c r="N45" i="8"/>
  <c r="M45" i="8"/>
  <c r="L45" i="8"/>
  <c r="J45" i="8"/>
  <c r="I45" i="8"/>
  <c r="G45" i="8"/>
  <c r="E45" i="8"/>
  <c r="P44" i="8"/>
  <c r="O44" i="8"/>
  <c r="N44" i="8"/>
  <c r="M44" i="8"/>
  <c r="L44" i="8"/>
  <c r="J44" i="8"/>
  <c r="I44" i="8"/>
  <c r="G44" i="8"/>
  <c r="E44" i="8"/>
  <c r="P43" i="8"/>
  <c r="O43" i="8"/>
  <c r="N43" i="8"/>
  <c r="M43" i="8"/>
  <c r="L43" i="8"/>
  <c r="J43" i="8"/>
  <c r="I43" i="8"/>
  <c r="G43" i="8"/>
  <c r="E43" i="8"/>
  <c r="P42" i="8"/>
  <c r="O42" i="8"/>
  <c r="N42" i="8"/>
  <c r="M42" i="8"/>
  <c r="L42" i="8"/>
  <c r="J42" i="8"/>
  <c r="I42" i="8"/>
  <c r="G42" i="8"/>
  <c r="E42" i="8"/>
  <c r="P41" i="8"/>
  <c r="O41" i="8"/>
  <c r="N41" i="8"/>
  <c r="M41" i="8"/>
  <c r="L41" i="8"/>
  <c r="J41" i="8"/>
  <c r="I41" i="8"/>
  <c r="G41" i="8"/>
  <c r="E41" i="8"/>
  <c r="P40" i="8"/>
  <c r="O40" i="8"/>
  <c r="N40" i="8"/>
  <c r="M40" i="8"/>
  <c r="L40" i="8"/>
  <c r="J40" i="8"/>
  <c r="I40" i="8"/>
  <c r="G40" i="8"/>
  <c r="E40" i="8"/>
  <c r="P39" i="8"/>
  <c r="O39" i="8"/>
  <c r="N39" i="8"/>
  <c r="M39" i="8"/>
  <c r="L39" i="8"/>
  <c r="J39" i="8"/>
  <c r="I39" i="8"/>
  <c r="G39" i="8"/>
  <c r="E39" i="8"/>
  <c r="P38" i="8"/>
  <c r="O38" i="8"/>
  <c r="N38" i="8"/>
  <c r="M38" i="8"/>
  <c r="L38" i="8"/>
  <c r="J38" i="8"/>
  <c r="I38" i="8"/>
  <c r="G38" i="8"/>
  <c r="E38" i="8"/>
  <c r="P37" i="8"/>
  <c r="O37" i="8"/>
  <c r="N37" i="8"/>
  <c r="Q37" i="8" s="1"/>
  <c r="M37" i="8"/>
  <c r="L37" i="8"/>
  <c r="J37" i="8"/>
  <c r="I37" i="8"/>
  <c r="G37" i="8"/>
  <c r="E37" i="8"/>
  <c r="P36" i="8"/>
  <c r="O36" i="8"/>
  <c r="N36" i="8"/>
  <c r="M36" i="8"/>
  <c r="L36" i="8"/>
  <c r="J36" i="8"/>
  <c r="I36" i="8"/>
  <c r="G36" i="8"/>
  <c r="E36" i="8"/>
  <c r="P35" i="8"/>
  <c r="O35" i="8"/>
  <c r="N35" i="8"/>
  <c r="M35" i="8"/>
  <c r="L35" i="8"/>
  <c r="J35" i="8"/>
  <c r="I35" i="8"/>
  <c r="G35" i="8"/>
  <c r="E35" i="8"/>
  <c r="P34" i="8"/>
  <c r="O34" i="8"/>
  <c r="N34" i="8"/>
  <c r="M34" i="8"/>
  <c r="L34" i="8"/>
  <c r="J34" i="8"/>
  <c r="I34" i="8"/>
  <c r="G34" i="8"/>
  <c r="E34" i="8"/>
  <c r="P33" i="8"/>
  <c r="O33" i="8"/>
  <c r="N33" i="8"/>
  <c r="M33" i="8"/>
  <c r="L33" i="8"/>
  <c r="J33" i="8"/>
  <c r="I33" i="8"/>
  <c r="G33" i="8"/>
  <c r="E33" i="8"/>
  <c r="P32" i="8"/>
  <c r="O32" i="8"/>
  <c r="N32" i="8"/>
  <c r="M32" i="8"/>
  <c r="L32" i="8"/>
  <c r="J32" i="8"/>
  <c r="I32" i="8"/>
  <c r="G32" i="8"/>
  <c r="E32" i="8"/>
  <c r="P31" i="8"/>
  <c r="O31" i="8"/>
  <c r="N31" i="8"/>
  <c r="M31" i="8"/>
  <c r="L31" i="8"/>
  <c r="J31" i="8"/>
  <c r="I31" i="8"/>
  <c r="G31" i="8"/>
  <c r="E31" i="8"/>
  <c r="P30" i="8"/>
  <c r="O30" i="8"/>
  <c r="N30" i="8"/>
  <c r="M30" i="8"/>
  <c r="L30" i="8"/>
  <c r="J30" i="8"/>
  <c r="I30" i="8"/>
  <c r="G30" i="8"/>
  <c r="E30" i="8"/>
  <c r="P29" i="8"/>
  <c r="O29" i="8"/>
  <c r="N29" i="8"/>
  <c r="M29" i="8"/>
  <c r="L29" i="8"/>
  <c r="J29" i="8"/>
  <c r="I29" i="8"/>
  <c r="G29" i="8"/>
  <c r="E29" i="8"/>
  <c r="P28" i="8"/>
  <c r="O28" i="8"/>
  <c r="N28" i="8"/>
  <c r="M28" i="8"/>
  <c r="L28" i="8"/>
  <c r="J28" i="8"/>
  <c r="I28" i="8"/>
  <c r="G28" i="8"/>
  <c r="E28" i="8"/>
  <c r="P27" i="8"/>
  <c r="O27" i="8"/>
  <c r="N27" i="8"/>
  <c r="M27" i="8"/>
  <c r="L27" i="8"/>
  <c r="J27" i="8"/>
  <c r="I27" i="8"/>
  <c r="G27" i="8"/>
  <c r="E27" i="8"/>
  <c r="P26" i="8"/>
  <c r="O26" i="8"/>
  <c r="N26" i="8"/>
  <c r="M26" i="8"/>
  <c r="L26" i="8"/>
  <c r="J26" i="8"/>
  <c r="I26" i="8"/>
  <c r="G26" i="8"/>
  <c r="E26" i="8"/>
  <c r="P25" i="8"/>
  <c r="O25" i="8"/>
  <c r="N25" i="8"/>
  <c r="M25" i="8"/>
  <c r="L25" i="8"/>
  <c r="J25" i="8"/>
  <c r="I25" i="8"/>
  <c r="G25" i="8"/>
  <c r="E25" i="8"/>
  <c r="P24" i="8"/>
  <c r="O24" i="8"/>
  <c r="N24" i="8"/>
  <c r="M24" i="8"/>
  <c r="L24" i="8"/>
  <c r="J24" i="8"/>
  <c r="I24" i="8"/>
  <c r="G24" i="8"/>
  <c r="E24" i="8"/>
  <c r="P23" i="8"/>
  <c r="O23" i="8"/>
  <c r="N23" i="8"/>
  <c r="M23" i="8"/>
  <c r="L23" i="8"/>
  <c r="J23" i="8"/>
  <c r="I23" i="8"/>
  <c r="G23" i="8"/>
  <c r="E23" i="8"/>
  <c r="P22" i="8"/>
  <c r="O22" i="8"/>
  <c r="N22" i="8"/>
  <c r="M22" i="8"/>
  <c r="L22" i="8"/>
  <c r="J22" i="8"/>
  <c r="I22" i="8"/>
  <c r="G22" i="8"/>
  <c r="E22" i="8"/>
  <c r="P21" i="8"/>
  <c r="O21" i="8"/>
  <c r="N21" i="8"/>
  <c r="M21" i="8"/>
  <c r="L21" i="8"/>
  <c r="J21" i="8"/>
  <c r="I21" i="8"/>
  <c r="G21" i="8"/>
  <c r="E21" i="8"/>
  <c r="P20" i="8"/>
  <c r="O20" i="8"/>
  <c r="N20" i="8"/>
  <c r="M20" i="8"/>
  <c r="L20" i="8"/>
  <c r="J20" i="8"/>
  <c r="I20" i="8"/>
  <c r="G20" i="8"/>
  <c r="E20" i="8"/>
  <c r="P19" i="8"/>
  <c r="O19" i="8"/>
  <c r="N19" i="8"/>
  <c r="M19" i="8"/>
  <c r="L19" i="8"/>
  <c r="J19" i="8"/>
  <c r="I19" i="8"/>
  <c r="G19" i="8"/>
  <c r="E19" i="8"/>
  <c r="P18" i="8"/>
  <c r="O18" i="8"/>
  <c r="N18" i="8"/>
  <c r="M18" i="8"/>
  <c r="L18" i="8"/>
  <c r="J18" i="8"/>
  <c r="I18" i="8"/>
  <c r="G18" i="8"/>
  <c r="E18" i="8"/>
  <c r="P17" i="8"/>
  <c r="O17" i="8"/>
  <c r="N17" i="8"/>
  <c r="Q17" i="8" s="1"/>
  <c r="M17" i="8"/>
  <c r="L17" i="8"/>
  <c r="J17" i="8"/>
  <c r="I17" i="8"/>
  <c r="G17" i="8"/>
  <c r="E17" i="8"/>
  <c r="P16" i="8"/>
  <c r="O16" i="8"/>
  <c r="N16" i="8"/>
  <c r="M16" i="8"/>
  <c r="L16" i="8"/>
  <c r="J16" i="8"/>
  <c r="I16" i="8"/>
  <c r="G16" i="8"/>
  <c r="E16" i="8"/>
  <c r="P15" i="8"/>
  <c r="O15" i="8"/>
  <c r="N15" i="8"/>
  <c r="M15" i="8"/>
  <c r="L15" i="8"/>
  <c r="J15" i="8"/>
  <c r="I15" i="8"/>
  <c r="G15" i="8"/>
  <c r="E15" i="8"/>
  <c r="P14" i="8"/>
  <c r="O14" i="8"/>
  <c r="N14" i="8"/>
  <c r="M14" i="8"/>
  <c r="L14" i="8"/>
  <c r="J14" i="8"/>
  <c r="I14" i="8"/>
  <c r="G14" i="8"/>
  <c r="E14" i="8"/>
  <c r="P13" i="8"/>
  <c r="O13" i="8"/>
  <c r="N13" i="8"/>
  <c r="M13" i="8"/>
  <c r="L13" i="8"/>
  <c r="J13" i="8"/>
  <c r="I13" i="8"/>
  <c r="G13" i="8"/>
  <c r="E13" i="8"/>
  <c r="P12" i="8"/>
  <c r="O12" i="8"/>
  <c r="N12" i="8"/>
  <c r="M12" i="8"/>
  <c r="L12" i="8"/>
  <c r="J12" i="8"/>
  <c r="I12" i="8"/>
  <c r="G12" i="8"/>
  <c r="E12" i="8"/>
  <c r="P11" i="8"/>
  <c r="O11" i="8"/>
  <c r="N11" i="8"/>
  <c r="M11" i="8"/>
  <c r="L11" i="8"/>
  <c r="J11" i="8"/>
  <c r="I11" i="8"/>
  <c r="G11" i="8"/>
  <c r="E11" i="8"/>
  <c r="P10" i="8"/>
  <c r="O10" i="8"/>
  <c r="N10" i="8"/>
  <c r="M10" i="8"/>
  <c r="L10" i="8"/>
  <c r="J10" i="8"/>
  <c r="I10" i="8"/>
  <c r="G10" i="8"/>
  <c r="E10" i="8"/>
  <c r="P9" i="8"/>
  <c r="O9" i="8"/>
  <c r="N9" i="8"/>
  <c r="M9" i="8"/>
  <c r="L9" i="8"/>
  <c r="J9" i="8"/>
  <c r="I9" i="8"/>
  <c r="G9" i="8"/>
  <c r="E9" i="8"/>
  <c r="P8" i="8"/>
  <c r="O8" i="8"/>
  <c r="N8" i="8"/>
  <c r="M8" i="8"/>
  <c r="L8" i="8"/>
  <c r="J8" i="8"/>
  <c r="I8" i="8"/>
  <c r="G8" i="8"/>
  <c r="E8" i="8"/>
  <c r="P7" i="8"/>
  <c r="O7" i="8"/>
  <c r="N7" i="8"/>
  <c r="M7" i="8"/>
  <c r="L7" i="8"/>
  <c r="J7" i="8"/>
  <c r="I7" i="8"/>
  <c r="G7" i="8"/>
  <c r="E7" i="8"/>
  <c r="P6" i="8"/>
  <c r="O6" i="8"/>
  <c r="N6" i="8"/>
  <c r="M6" i="8"/>
  <c r="L6" i="8"/>
  <c r="J6" i="8"/>
  <c r="I6" i="8"/>
  <c r="G6" i="8"/>
  <c r="E6" i="8"/>
  <c r="P5" i="8"/>
  <c r="O5" i="8"/>
  <c r="N5" i="8"/>
  <c r="M5" i="8"/>
  <c r="L5" i="8"/>
  <c r="J5" i="8"/>
  <c r="I5" i="8"/>
  <c r="G5" i="8"/>
  <c r="E5" i="8"/>
  <c r="P4" i="8"/>
  <c r="O4" i="8"/>
  <c r="N4" i="8"/>
  <c r="M4" i="8"/>
  <c r="L4" i="8"/>
  <c r="J4" i="8"/>
  <c r="I4" i="8"/>
  <c r="G4" i="8"/>
  <c r="E4" i="8"/>
  <c r="P3" i="8"/>
  <c r="O3" i="8"/>
  <c r="N3" i="8"/>
  <c r="M3" i="8"/>
  <c r="L3" i="8"/>
  <c r="J3" i="8"/>
  <c r="I3" i="8"/>
  <c r="G3" i="8"/>
  <c r="E3" i="8"/>
  <c r="Q74" i="9" l="1"/>
  <c r="Q45" i="8"/>
  <c r="Q51" i="8"/>
  <c r="Q49" i="8"/>
  <c r="Q47" i="8"/>
  <c r="Q43" i="8"/>
  <c r="Q41" i="8"/>
  <c r="Q39" i="8"/>
  <c r="Q35" i="8"/>
  <c r="Q33" i="8"/>
  <c r="Q29" i="8"/>
  <c r="Q27" i="8"/>
  <c r="Q25" i="8"/>
  <c r="Q21" i="8"/>
  <c r="Q13" i="8"/>
  <c r="Q9" i="8"/>
  <c r="Q5" i="8"/>
  <c r="O70" i="8"/>
  <c r="Q30" i="8"/>
  <c r="Q34" i="8"/>
  <c r="Q42" i="8"/>
  <c r="Q46" i="8"/>
  <c r="Q50" i="8"/>
  <c r="Q54" i="8"/>
  <c r="L70" i="8"/>
  <c r="Q3" i="8"/>
  <c r="Q7" i="8"/>
  <c r="Q11" i="8"/>
  <c r="Q15" i="8"/>
  <c r="Q19" i="8"/>
  <c r="Q23" i="8"/>
  <c r="Q31" i="8"/>
  <c r="Q55" i="8"/>
  <c r="Q59" i="8"/>
  <c r="Q63" i="8"/>
  <c r="Q4" i="8"/>
  <c r="Q8" i="8"/>
  <c r="Q12" i="8"/>
  <c r="Q16" i="8"/>
  <c r="Q20" i="8"/>
  <c r="Q24" i="8"/>
  <c r="Q60" i="8"/>
  <c r="Q64" i="8"/>
  <c r="I70" i="8"/>
  <c r="Q28" i="8"/>
  <c r="Q32" i="8"/>
  <c r="Q36" i="8"/>
  <c r="Q40" i="8"/>
  <c r="Q44" i="8"/>
  <c r="Q48" i="8"/>
  <c r="Q52" i="8"/>
  <c r="Q56" i="8"/>
  <c r="Q57" i="8"/>
  <c r="Q61" i="8"/>
  <c r="E70" i="8"/>
  <c r="N70" i="8"/>
  <c r="Q6" i="8"/>
  <c r="Q10" i="8"/>
  <c r="Q14" i="8"/>
  <c r="Q18" i="8"/>
  <c r="Q22" i="8"/>
  <c r="Q26" i="8"/>
  <c r="Q38" i="8"/>
  <c r="Q58" i="8"/>
  <c r="Q62" i="8"/>
  <c r="J70" i="8"/>
  <c r="G70" i="8"/>
  <c r="K68" i="7"/>
  <c r="H68" i="7"/>
  <c r="F68" i="7"/>
  <c r="D68" i="7"/>
  <c r="C68" i="7"/>
  <c r="P64" i="7"/>
  <c r="O64" i="7"/>
  <c r="N64" i="7"/>
  <c r="M64" i="7"/>
  <c r="L64" i="7"/>
  <c r="J64" i="7"/>
  <c r="I64" i="7"/>
  <c r="G64" i="7"/>
  <c r="E64" i="7"/>
  <c r="P63" i="7"/>
  <c r="O63" i="7"/>
  <c r="N63" i="7"/>
  <c r="Q63" i="7" s="1"/>
  <c r="M63" i="7"/>
  <c r="L63" i="7"/>
  <c r="J63" i="7"/>
  <c r="I63" i="7"/>
  <c r="G63" i="7"/>
  <c r="E63" i="7"/>
  <c r="P62" i="7"/>
  <c r="O62" i="7"/>
  <c r="N62" i="7"/>
  <c r="M62" i="7"/>
  <c r="L62" i="7"/>
  <c r="J62" i="7"/>
  <c r="I62" i="7"/>
  <c r="G62" i="7"/>
  <c r="E62" i="7"/>
  <c r="P61" i="7"/>
  <c r="O61" i="7"/>
  <c r="N61" i="7"/>
  <c r="Q61" i="7" s="1"/>
  <c r="M61" i="7"/>
  <c r="L61" i="7"/>
  <c r="J61" i="7"/>
  <c r="I61" i="7"/>
  <c r="G61" i="7"/>
  <c r="E61" i="7"/>
  <c r="P60" i="7"/>
  <c r="O60" i="7"/>
  <c r="N60" i="7"/>
  <c r="M60" i="7"/>
  <c r="L60" i="7"/>
  <c r="J60" i="7"/>
  <c r="I60" i="7"/>
  <c r="G60" i="7"/>
  <c r="E60" i="7"/>
  <c r="P59" i="7"/>
  <c r="O59" i="7"/>
  <c r="N59" i="7"/>
  <c r="M59" i="7"/>
  <c r="L59" i="7"/>
  <c r="J59" i="7"/>
  <c r="I59" i="7"/>
  <c r="G59" i="7"/>
  <c r="E59" i="7"/>
  <c r="P58" i="7"/>
  <c r="O58" i="7"/>
  <c r="N58" i="7"/>
  <c r="M58" i="7"/>
  <c r="L58" i="7"/>
  <c r="J58" i="7"/>
  <c r="I58" i="7"/>
  <c r="G58" i="7"/>
  <c r="E58" i="7"/>
  <c r="P57" i="7"/>
  <c r="O57" i="7"/>
  <c r="N57" i="7"/>
  <c r="M57" i="7"/>
  <c r="L57" i="7"/>
  <c r="J57" i="7"/>
  <c r="I57" i="7"/>
  <c r="G57" i="7"/>
  <c r="E57" i="7"/>
  <c r="P56" i="7"/>
  <c r="O56" i="7"/>
  <c r="N56" i="7"/>
  <c r="M56" i="7"/>
  <c r="L56" i="7"/>
  <c r="J56" i="7"/>
  <c r="I56" i="7"/>
  <c r="G56" i="7"/>
  <c r="E56" i="7"/>
  <c r="P55" i="7"/>
  <c r="O55" i="7"/>
  <c r="Q55" i="7" s="1"/>
  <c r="N55" i="7"/>
  <c r="M55" i="7"/>
  <c r="L55" i="7"/>
  <c r="J55" i="7"/>
  <c r="I55" i="7"/>
  <c r="G55" i="7"/>
  <c r="E55" i="7"/>
  <c r="P54" i="7"/>
  <c r="O54" i="7"/>
  <c r="N54" i="7"/>
  <c r="M54" i="7"/>
  <c r="L54" i="7"/>
  <c r="J54" i="7"/>
  <c r="I54" i="7"/>
  <c r="G54" i="7"/>
  <c r="E54" i="7"/>
  <c r="P53" i="7"/>
  <c r="O53" i="7"/>
  <c r="N53" i="7"/>
  <c r="M53" i="7"/>
  <c r="L53" i="7"/>
  <c r="J53" i="7"/>
  <c r="I53" i="7"/>
  <c r="G53" i="7"/>
  <c r="E53" i="7"/>
  <c r="P52" i="7"/>
  <c r="O52" i="7"/>
  <c r="N52" i="7"/>
  <c r="M52" i="7"/>
  <c r="L52" i="7"/>
  <c r="J52" i="7"/>
  <c r="I52" i="7"/>
  <c r="G52" i="7"/>
  <c r="E52" i="7"/>
  <c r="P51" i="7"/>
  <c r="O51" i="7"/>
  <c r="N51" i="7"/>
  <c r="M51" i="7"/>
  <c r="L51" i="7"/>
  <c r="J51" i="7"/>
  <c r="I51" i="7"/>
  <c r="G51" i="7"/>
  <c r="E51" i="7"/>
  <c r="P50" i="7"/>
  <c r="O50" i="7"/>
  <c r="N50" i="7"/>
  <c r="M50" i="7"/>
  <c r="L50" i="7"/>
  <c r="J50" i="7"/>
  <c r="I50" i="7"/>
  <c r="G50" i="7"/>
  <c r="E50" i="7"/>
  <c r="P49" i="7"/>
  <c r="O49" i="7"/>
  <c r="N49" i="7"/>
  <c r="M49" i="7"/>
  <c r="L49" i="7"/>
  <c r="J49" i="7"/>
  <c r="I49" i="7"/>
  <c r="G49" i="7"/>
  <c r="E49" i="7"/>
  <c r="P48" i="7"/>
  <c r="O48" i="7"/>
  <c r="N48" i="7"/>
  <c r="M48" i="7"/>
  <c r="L48" i="7"/>
  <c r="J48" i="7"/>
  <c r="I48" i="7"/>
  <c r="G48" i="7"/>
  <c r="E48" i="7"/>
  <c r="P47" i="7"/>
  <c r="O47" i="7"/>
  <c r="N47" i="7"/>
  <c r="M47" i="7"/>
  <c r="L47" i="7"/>
  <c r="J47" i="7"/>
  <c r="I47" i="7"/>
  <c r="G47" i="7"/>
  <c r="E47" i="7"/>
  <c r="P46" i="7"/>
  <c r="O46" i="7"/>
  <c r="N46" i="7"/>
  <c r="M46" i="7"/>
  <c r="L46" i="7"/>
  <c r="J46" i="7"/>
  <c r="I46" i="7"/>
  <c r="G46" i="7"/>
  <c r="E46" i="7"/>
  <c r="P45" i="7"/>
  <c r="O45" i="7"/>
  <c r="N45" i="7"/>
  <c r="M45" i="7"/>
  <c r="L45" i="7"/>
  <c r="J45" i="7"/>
  <c r="I45" i="7"/>
  <c r="G45" i="7"/>
  <c r="E45" i="7"/>
  <c r="P44" i="7"/>
  <c r="O44" i="7"/>
  <c r="N44" i="7"/>
  <c r="M44" i="7"/>
  <c r="L44" i="7"/>
  <c r="J44" i="7"/>
  <c r="I44" i="7"/>
  <c r="G44" i="7"/>
  <c r="E44" i="7"/>
  <c r="P43" i="7"/>
  <c r="O43" i="7"/>
  <c r="N43" i="7"/>
  <c r="M43" i="7"/>
  <c r="L43" i="7"/>
  <c r="J43" i="7"/>
  <c r="I43" i="7"/>
  <c r="G43" i="7"/>
  <c r="E43" i="7"/>
  <c r="P42" i="7"/>
  <c r="O42" i="7"/>
  <c r="N42" i="7"/>
  <c r="M42" i="7"/>
  <c r="L42" i="7"/>
  <c r="J42" i="7"/>
  <c r="I42" i="7"/>
  <c r="G42" i="7"/>
  <c r="E42" i="7"/>
  <c r="P41" i="7"/>
  <c r="O41" i="7"/>
  <c r="Q41" i="7" s="1"/>
  <c r="N41" i="7"/>
  <c r="M41" i="7"/>
  <c r="L41" i="7"/>
  <c r="J41" i="7"/>
  <c r="I41" i="7"/>
  <c r="G41" i="7"/>
  <c r="E41" i="7"/>
  <c r="P40" i="7"/>
  <c r="O40" i="7"/>
  <c r="N40" i="7"/>
  <c r="M40" i="7"/>
  <c r="L40" i="7"/>
  <c r="J40" i="7"/>
  <c r="I40" i="7"/>
  <c r="G40" i="7"/>
  <c r="E40" i="7"/>
  <c r="P39" i="7"/>
  <c r="O39" i="7"/>
  <c r="N39" i="7"/>
  <c r="M39" i="7"/>
  <c r="L39" i="7"/>
  <c r="J39" i="7"/>
  <c r="I39" i="7"/>
  <c r="G39" i="7"/>
  <c r="E39" i="7"/>
  <c r="P38" i="7"/>
  <c r="O38" i="7"/>
  <c r="N38" i="7"/>
  <c r="M38" i="7"/>
  <c r="L38" i="7"/>
  <c r="J38" i="7"/>
  <c r="I38" i="7"/>
  <c r="G38" i="7"/>
  <c r="E38" i="7"/>
  <c r="P37" i="7"/>
  <c r="O37" i="7"/>
  <c r="N37" i="7"/>
  <c r="M37" i="7"/>
  <c r="L37" i="7"/>
  <c r="J37" i="7"/>
  <c r="I37" i="7"/>
  <c r="G37" i="7"/>
  <c r="E37" i="7"/>
  <c r="P36" i="7"/>
  <c r="O36" i="7"/>
  <c r="N36" i="7"/>
  <c r="M36" i="7"/>
  <c r="L36" i="7"/>
  <c r="J36" i="7"/>
  <c r="I36" i="7"/>
  <c r="G36" i="7"/>
  <c r="E36" i="7"/>
  <c r="P35" i="7"/>
  <c r="O35" i="7"/>
  <c r="N35" i="7"/>
  <c r="M35" i="7"/>
  <c r="L35" i="7"/>
  <c r="J35" i="7"/>
  <c r="I35" i="7"/>
  <c r="G35" i="7"/>
  <c r="E35" i="7"/>
  <c r="P34" i="7"/>
  <c r="O34" i="7"/>
  <c r="N34" i="7"/>
  <c r="M34" i="7"/>
  <c r="L34" i="7"/>
  <c r="J34" i="7"/>
  <c r="I34" i="7"/>
  <c r="G34" i="7"/>
  <c r="E34" i="7"/>
  <c r="P33" i="7"/>
  <c r="O33" i="7"/>
  <c r="N33" i="7"/>
  <c r="M33" i="7"/>
  <c r="L33" i="7"/>
  <c r="J33" i="7"/>
  <c r="I33" i="7"/>
  <c r="G33" i="7"/>
  <c r="E33" i="7"/>
  <c r="P32" i="7"/>
  <c r="O32" i="7"/>
  <c r="N32" i="7"/>
  <c r="M32" i="7"/>
  <c r="L32" i="7"/>
  <c r="J32" i="7"/>
  <c r="I32" i="7"/>
  <c r="G32" i="7"/>
  <c r="E32" i="7"/>
  <c r="P31" i="7"/>
  <c r="O31" i="7"/>
  <c r="N31" i="7"/>
  <c r="M31" i="7"/>
  <c r="L31" i="7"/>
  <c r="J31" i="7"/>
  <c r="I31" i="7"/>
  <c r="G31" i="7"/>
  <c r="E31" i="7"/>
  <c r="P30" i="7"/>
  <c r="O30" i="7"/>
  <c r="N30" i="7"/>
  <c r="M30" i="7"/>
  <c r="L30" i="7"/>
  <c r="J30" i="7"/>
  <c r="I30" i="7"/>
  <c r="G30" i="7"/>
  <c r="E30" i="7"/>
  <c r="P29" i="7"/>
  <c r="O29" i="7"/>
  <c r="N29" i="7"/>
  <c r="M29" i="7"/>
  <c r="L29" i="7"/>
  <c r="J29" i="7"/>
  <c r="I29" i="7"/>
  <c r="G29" i="7"/>
  <c r="E29" i="7"/>
  <c r="P28" i="7"/>
  <c r="O28" i="7"/>
  <c r="N28" i="7"/>
  <c r="Q28" i="7" s="1"/>
  <c r="M28" i="7"/>
  <c r="L28" i="7"/>
  <c r="J28" i="7"/>
  <c r="I28" i="7"/>
  <c r="G28" i="7"/>
  <c r="E28" i="7"/>
  <c r="P27" i="7"/>
  <c r="O27" i="7"/>
  <c r="N27" i="7"/>
  <c r="M27" i="7"/>
  <c r="L27" i="7"/>
  <c r="J27" i="7"/>
  <c r="I27" i="7"/>
  <c r="G27" i="7"/>
  <c r="E27" i="7"/>
  <c r="P26" i="7"/>
  <c r="O26" i="7"/>
  <c r="N26" i="7"/>
  <c r="M26" i="7"/>
  <c r="L26" i="7"/>
  <c r="J26" i="7"/>
  <c r="I26" i="7"/>
  <c r="G26" i="7"/>
  <c r="E26" i="7"/>
  <c r="P25" i="7"/>
  <c r="O25" i="7"/>
  <c r="N25" i="7"/>
  <c r="M25" i="7"/>
  <c r="L25" i="7"/>
  <c r="J25" i="7"/>
  <c r="I25" i="7"/>
  <c r="G25" i="7"/>
  <c r="E25" i="7"/>
  <c r="P24" i="7"/>
  <c r="O24" i="7"/>
  <c r="N24" i="7"/>
  <c r="M24" i="7"/>
  <c r="L24" i="7"/>
  <c r="J24" i="7"/>
  <c r="I24" i="7"/>
  <c r="G24" i="7"/>
  <c r="E24" i="7"/>
  <c r="P23" i="7"/>
  <c r="O23" i="7"/>
  <c r="N23" i="7"/>
  <c r="M23" i="7"/>
  <c r="L23" i="7"/>
  <c r="J23" i="7"/>
  <c r="I23" i="7"/>
  <c r="G23" i="7"/>
  <c r="E23" i="7"/>
  <c r="P22" i="7"/>
  <c r="O22" i="7"/>
  <c r="N22" i="7"/>
  <c r="M22" i="7"/>
  <c r="L22" i="7"/>
  <c r="J22" i="7"/>
  <c r="I22" i="7"/>
  <c r="G22" i="7"/>
  <c r="E22" i="7"/>
  <c r="P21" i="7"/>
  <c r="O21" i="7"/>
  <c r="N21" i="7"/>
  <c r="Q21" i="7" s="1"/>
  <c r="M21" i="7"/>
  <c r="L21" i="7"/>
  <c r="J21" i="7"/>
  <c r="I21" i="7"/>
  <c r="G21" i="7"/>
  <c r="E21" i="7"/>
  <c r="P20" i="7"/>
  <c r="O20" i="7"/>
  <c r="N20" i="7"/>
  <c r="M20" i="7"/>
  <c r="L20" i="7"/>
  <c r="J20" i="7"/>
  <c r="I20" i="7"/>
  <c r="G20" i="7"/>
  <c r="E20" i="7"/>
  <c r="P19" i="7"/>
  <c r="O19" i="7"/>
  <c r="N19" i="7"/>
  <c r="M19" i="7"/>
  <c r="L19" i="7"/>
  <c r="J19" i="7"/>
  <c r="I19" i="7"/>
  <c r="G19" i="7"/>
  <c r="E19" i="7"/>
  <c r="P18" i="7"/>
  <c r="O18" i="7"/>
  <c r="N18" i="7"/>
  <c r="M18" i="7"/>
  <c r="L18" i="7"/>
  <c r="J18" i="7"/>
  <c r="I18" i="7"/>
  <c r="G18" i="7"/>
  <c r="E18" i="7"/>
  <c r="P17" i="7"/>
  <c r="O17" i="7"/>
  <c r="N17" i="7"/>
  <c r="M17" i="7"/>
  <c r="L17" i="7"/>
  <c r="J17" i="7"/>
  <c r="I17" i="7"/>
  <c r="G17" i="7"/>
  <c r="E17" i="7"/>
  <c r="P16" i="7"/>
  <c r="O16" i="7"/>
  <c r="N16" i="7"/>
  <c r="M16" i="7"/>
  <c r="L16" i="7"/>
  <c r="J16" i="7"/>
  <c r="I16" i="7"/>
  <c r="G16" i="7"/>
  <c r="E16" i="7"/>
  <c r="P15" i="7"/>
  <c r="O15" i="7"/>
  <c r="N15" i="7"/>
  <c r="M15" i="7"/>
  <c r="L15" i="7"/>
  <c r="J15" i="7"/>
  <c r="I15" i="7"/>
  <c r="G15" i="7"/>
  <c r="E15" i="7"/>
  <c r="P14" i="7"/>
  <c r="O14" i="7"/>
  <c r="N14" i="7"/>
  <c r="M14" i="7"/>
  <c r="L14" i="7"/>
  <c r="J14" i="7"/>
  <c r="I14" i="7"/>
  <c r="G14" i="7"/>
  <c r="E14" i="7"/>
  <c r="P13" i="7"/>
  <c r="O13" i="7"/>
  <c r="N13" i="7"/>
  <c r="M13" i="7"/>
  <c r="L13" i="7"/>
  <c r="J13" i="7"/>
  <c r="I13" i="7"/>
  <c r="G13" i="7"/>
  <c r="E13" i="7"/>
  <c r="P12" i="7"/>
  <c r="O12" i="7"/>
  <c r="N12" i="7"/>
  <c r="M12" i="7"/>
  <c r="L12" i="7"/>
  <c r="J12" i="7"/>
  <c r="I12" i="7"/>
  <c r="G12" i="7"/>
  <c r="E12" i="7"/>
  <c r="P11" i="7"/>
  <c r="O11" i="7"/>
  <c r="N11" i="7"/>
  <c r="M11" i="7"/>
  <c r="L11" i="7"/>
  <c r="J11" i="7"/>
  <c r="I11" i="7"/>
  <c r="G11" i="7"/>
  <c r="E11" i="7"/>
  <c r="P10" i="7"/>
  <c r="O10" i="7"/>
  <c r="N10" i="7"/>
  <c r="M10" i="7"/>
  <c r="L10" i="7"/>
  <c r="J10" i="7"/>
  <c r="I10" i="7"/>
  <c r="G10" i="7"/>
  <c r="E10" i="7"/>
  <c r="P9" i="7"/>
  <c r="O9" i="7"/>
  <c r="N9" i="7"/>
  <c r="M9" i="7"/>
  <c r="L9" i="7"/>
  <c r="J9" i="7"/>
  <c r="I9" i="7"/>
  <c r="G9" i="7"/>
  <c r="E9" i="7"/>
  <c r="P8" i="7"/>
  <c r="O8" i="7"/>
  <c r="N8" i="7"/>
  <c r="M8" i="7"/>
  <c r="L8" i="7"/>
  <c r="J8" i="7"/>
  <c r="I8" i="7"/>
  <c r="G8" i="7"/>
  <c r="E8" i="7"/>
  <c r="P7" i="7"/>
  <c r="O7" i="7"/>
  <c r="N7" i="7"/>
  <c r="M7" i="7"/>
  <c r="L7" i="7"/>
  <c r="J7" i="7"/>
  <c r="I7" i="7"/>
  <c r="G7" i="7"/>
  <c r="E7" i="7"/>
  <c r="P6" i="7"/>
  <c r="O6" i="7"/>
  <c r="N6" i="7"/>
  <c r="M6" i="7"/>
  <c r="L6" i="7"/>
  <c r="J6" i="7"/>
  <c r="I6" i="7"/>
  <c r="G6" i="7"/>
  <c r="E6" i="7"/>
  <c r="P5" i="7"/>
  <c r="O5" i="7"/>
  <c r="N5" i="7"/>
  <c r="M5" i="7"/>
  <c r="L5" i="7"/>
  <c r="J5" i="7"/>
  <c r="I5" i="7"/>
  <c r="G5" i="7"/>
  <c r="E5" i="7"/>
  <c r="P4" i="7"/>
  <c r="O4" i="7"/>
  <c r="N4" i="7"/>
  <c r="M4" i="7"/>
  <c r="L4" i="7"/>
  <c r="J4" i="7"/>
  <c r="I4" i="7"/>
  <c r="G4" i="7"/>
  <c r="E4" i="7"/>
  <c r="P3" i="7"/>
  <c r="O3" i="7"/>
  <c r="N3" i="7"/>
  <c r="M3" i="7"/>
  <c r="L3" i="7"/>
  <c r="J3" i="7"/>
  <c r="I3" i="7"/>
  <c r="G3" i="7"/>
  <c r="E3" i="7"/>
  <c r="Q8" i="7" l="1"/>
  <c r="Q12" i="7"/>
  <c r="Q70" i="8"/>
  <c r="Q45" i="7"/>
  <c r="G68" i="7"/>
  <c r="P70" i="8"/>
  <c r="Q64" i="7"/>
  <c r="Q62" i="7"/>
  <c r="Q56" i="7"/>
  <c r="Q51" i="7"/>
  <c r="Q47" i="7"/>
  <c r="Q44" i="7"/>
  <c r="Q40" i="7"/>
  <c r="Q37" i="7"/>
  <c r="Q19" i="7"/>
  <c r="Q15" i="7"/>
  <c r="Q13" i="7"/>
  <c r="Q5" i="7"/>
  <c r="Q9" i="7"/>
  <c r="Q49" i="7"/>
  <c r="Q53" i="7"/>
  <c r="Q57" i="7"/>
  <c r="Q17" i="7"/>
  <c r="Q25" i="7"/>
  <c r="Q29" i="7"/>
  <c r="Q33" i="7"/>
  <c r="Q16" i="7"/>
  <c r="Q20" i="7"/>
  <c r="Q23" i="7"/>
  <c r="Q27" i="7"/>
  <c r="Q48" i="7"/>
  <c r="Q52" i="7"/>
  <c r="Q3" i="7"/>
  <c r="Q24" i="7"/>
  <c r="Q31" i="7"/>
  <c r="Q35" i="7"/>
  <c r="Q59" i="7"/>
  <c r="Q4" i="7"/>
  <c r="Q7" i="7"/>
  <c r="Q11" i="7"/>
  <c r="Q32" i="7"/>
  <c r="Q36" i="7"/>
  <c r="Q39" i="7"/>
  <c r="Q43" i="7"/>
  <c r="Q54" i="7"/>
  <c r="Q60" i="7"/>
  <c r="Q6" i="7"/>
  <c r="Q14" i="7"/>
  <c r="Q22" i="7"/>
  <c r="Q30" i="7"/>
  <c r="Q38" i="7"/>
  <c r="Q46" i="7"/>
  <c r="O68" i="7"/>
  <c r="Q10" i="7"/>
  <c r="Q18" i="7"/>
  <c r="Q26" i="7"/>
  <c r="Q34" i="7"/>
  <c r="Q42" i="7"/>
  <c r="Q50" i="7"/>
  <c r="Q58" i="7"/>
  <c r="N68" i="7"/>
  <c r="L68" i="7"/>
  <c r="E68" i="7"/>
  <c r="I68" i="7"/>
  <c r="M68" i="7"/>
  <c r="J68" i="7"/>
  <c r="L64" i="6"/>
  <c r="M64" i="6"/>
  <c r="N64" i="6"/>
  <c r="Q64" i="6"/>
  <c r="I64" i="6"/>
  <c r="J64" i="6"/>
  <c r="O64" i="6"/>
  <c r="G64" i="6"/>
  <c r="P64" i="6"/>
  <c r="E64" i="6"/>
  <c r="K68" i="6"/>
  <c r="H68" i="6"/>
  <c r="J68" i="6" s="1"/>
  <c r="F68" i="6"/>
  <c r="D68" i="6"/>
  <c r="C68" i="6"/>
  <c r="P63" i="6"/>
  <c r="O63" i="6"/>
  <c r="N63" i="6"/>
  <c r="Q63" i="6" s="1"/>
  <c r="M63" i="6"/>
  <c r="L63" i="6"/>
  <c r="J63" i="6"/>
  <c r="I63" i="6"/>
  <c r="G63" i="6"/>
  <c r="E63" i="6"/>
  <c r="P62" i="6"/>
  <c r="O62" i="6"/>
  <c r="N62" i="6"/>
  <c r="M62" i="6"/>
  <c r="L62" i="6"/>
  <c r="J62" i="6"/>
  <c r="I62" i="6"/>
  <c r="G62" i="6"/>
  <c r="E62" i="6"/>
  <c r="P61" i="6"/>
  <c r="O61" i="6"/>
  <c r="N61" i="6"/>
  <c r="M61" i="6"/>
  <c r="L61" i="6"/>
  <c r="J61" i="6"/>
  <c r="I61" i="6"/>
  <c r="G61" i="6"/>
  <c r="E61" i="6"/>
  <c r="P60" i="6"/>
  <c r="O60" i="6"/>
  <c r="N60" i="6"/>
  <c r="M60" i="6"/>
  <c r="L60" i="6"/>
  <c r="J60" i="6"/>
  <c r="I60" i="6"/>
  <c r="G60" i="6"/>
  <c r="E60" i="6"/>
  <c r="P59" i="6"/>
  <c r="O59" i="6"/>
  <c r="N59" i="6"/>
  <c r="Q59" i="6" s="1"/>
  <c r="M59" i="6"/>
  <c r="L59" i="6"/>
  <c r="J59" i="6"/>
  <c r="I59" i="6"/>
  <c r="G59" i="6"/>
  <c r="E59" i="6"/>
  <c r="P58" i="6"/>
  <c r="O58" i="6"/>
  <c r="N58" i="6"/>
  <c r="M58" i="6"/>
  <c r="L58" i="6"/>
  <c r="J58" i="6"/>
  <c r="I58" i="6"/>
  <c r="G58" i="6"/>
  <c r="E58" i="6"/>
  <c r="P57" i="6"/>
  <c r="O57" i="6"/>
  <c r="N57" i="6"/>
  <c r="M57" i="6"/>
  <c r="L57" i="6"/>
  <c r="J57" i="6"/>
  <c r="I57" i="6"/>
  <c r="G57" i="6"/>
  <c r="E57" i="6"/>
  <c r="P56" i="6"/>
  <c r="O56" i="6"/>
  <c r="N56" i="6"/>
  <c r="M56" i="6"/>
  <c r="L56" i="6"/>
  <c r="J56" i="6"/>
  <c r="I56" i="6"/>
  <c r="G56" i="6"/>
  <c r="E56" i="6"/>
  <c r="P55" i="6"/>
  <c r="O55" i="6"/>
  <c r="N55" i="6"/>
  <c r="M55" i="6"/>
  <c r="L55" i="6"/>
  <c r="J55" i="6"/>
  <c r="I55" i="6"/>
  <c r="G55" i="6"/>
  <c r="E55" i="6"/>
  <c r="P54" i="6"/>
  <c r="O54" i="6"/>
  <c r="N54" i="6"/>
  <c r="M54" i="6"/>
  <c r="L54" i="6"/>
  <c r="J54" i="6"/>
  <c r="I54" i="6"/>
  <c r="G54" i="6"/>
  <c r="E54" i="6"/>
  <c r="P53" i="6"/>
  <c r="O53" i="6"/>
  <c r="N53" i="6"/>
  <c r="M53" i="6"/>
  <c r="L53" i="6"/>
  <c r="J53" i="6"/>
  <c r="I53" i="6"/>
  <c r="G53" i="6"/>
  <c r="E53" i="6"/>
  <c r="P52" i="6"/>
  <c r="O52" i="6"/>
  <c r="N52" i="6"/>
  <c r="Q52" i="6" s="1"/>
  <c r="M52" i="6"/>
  <c r="L52" i="6"/>
  <c r="J52" i="6"/>
  <c r="I52" i="6"/>
  <c r="G52" i="6"/>
  <c r="E52" i="6"/>
  <c r="P51" i="6"/>
  <c r="O51" i="6"/>
  <c r="N51" i="6"/>
  <c r="Q51" i="6" s="1"/>
  <c r="M51" i="6"/>
  <c r="L51" i="6"/>
  <c r="J51" i="6"/>
  <c r="I51" i="6"/>
  <c r="G51" i="6"/>
  <c r="E51" i="6"/>
  <c r="P50" i="6"/>
  <c r="O50" i="6"/>
  <c r="N50" i="6"/>
  <c r="M50" i="6"/>
  <c r="L50" i="6"/>
  <c r="J50" i="6"/>
  <c r="I50" i="6"/>
  <c r="G50" i="6"/>
  <c r="E50" i="6"/>
  <c r="P49" i="6"/>
  <c r="O49" i="6"/>
  <c r="N49" i="6"/>
  <c r="Q49" i="6" s="1"/>
  <c r="M49" i="6"/>
  <c r="L49" i="6"/>
  <c r="J49" i="6"/>
  <c r="I49" i="6"/>
  <c r="G49" i="6"/>
  <c r="E49" i="6"/>
  <c r="P48" i="6"/>
  <c r="O48" i="6"/>
  <c r="N48" i="6"/>
  <c r="M48" i="6"/>
  <c r="L48" i="6"/>
  <c r="J48" i="6"/>
  <c r="I48" i="6"/>
  <c r="G48" i="6"/>
  <c r="E48" i="6"/>
  <c r="P47" i="6"/>
  <c r="O47" i="6"/>
  <c r="N47" i="6"/>
  <c r="M47" i="6"/>
  <c r="L47" i="6"/>
  <c r="J47" i="6"/>
  <c r="I47" i="6"/>
  <c r="G47" i="6"/>
  <c r="E47" i="6"/>
  <c r="P46" i="6"/>
  <c r="O46" i="6"/>
  <c r="N46" i="6"/>
  <c r="M46" i="6"/>
  <c r="L46" i="6"/>
  <c r="J46" i="6"/>
  <c r="I46" i="6"/>
  <c r="G46" i="6"/>
  <c r="E46" i="6"/>
  <c r="P45" i="6"/>
  <c r="O45" i="6"/>
  <c r="N45" i="6"/>
  <c r="M45" i="6"/>
  <c r="L45" i="6"/>
  <c r="J45" i="6"/>
  <c r="I45" i="6"/>
  <c r="G45" i="6"/>
  <c r="E45" i="6"/>
  <c r="P44" i="6"/>
  <c r="O44" i="6"/>
  <c r="N44" i="6"/>
  <c r="M44" i="6"/>
  <c r="L44" i="6"/>
  <c r="J44" i="6"/>
  <c r="I44" i="6"/>
  <c r="G44" i="6"/>
  <c r="E44" i="6"/>
  <c r="P43" i="6"/>
  <c r="O43" i="6"/>
  <c r="N43" i="6"/>
  <c r="M43" i="6"/>
  <c r="L43" i="6"/>
  <c r="J43" i="6"/>
  <c r="I43" i="6"/>
  <c r="G43" i="6"/>
  <c r="E43" i="6"/>
  <c r="P42" i="6"/>
  <c r="O42" i="6"/>
  <c r="N42" i="6"/>
  <c r="M42" i="6"/>
  <c r="L42" i="6"/>
  <c r="J42" i="6"/>
  <c r="I42" i="6"/>
  <c r="G42" i="6"/>
  <c r="E42" i="6"/>
  <c r="P41" i="6"/>
  <c r="O41" i="6"/>
  <c r="N41" i="6"/>
  <c r="M41" i="6"/>
  <c r="L41" i="6"/>
  <c r="J41" i="6"/>
  <c r="I41" i="6"/>
  <c r="G41" i="6"/>
  <c r="E41" i="6"/>
  <c r="P40" i="6"/>
  <c r="O40" i="6"/>
  <c r="N40" i="6"/>
  <c r="M40" i="6"/>
  <c r="L40" i="6"/>
  <c r="J40" i="6"/>
  <c r="I40" i="6"/>
  <c r="G40" i="6"/>
  <c r="E40" i="6"/>
  <c r="P39" i="6"/>
  <c r="O39" i="6"/>
  <c r="N39" i="6"/>
  <c r="M39" i="6"/>
  <c r="L39" i="6"/>
  <c r="J39" i="6"/>
  <c r="I39" i="6"/>
  <c r="G39" i="6"/>
  <c r="E39" i="6"/>
  <c r="P38" i="6"/>
  <c r="O38" i="6"/>
  <c r="N38" i="6"/>
  <c r="M38" i="6"/>
  <c r="L38" i="6"/>
  <c r="J38" i="6"/>
  <c r="I38" i="6"/>
  <c r="G38" i="6"/>
  <c r="E38" i="6"/>
  <c r="P37" i="6"/>
  <c r="O37" i="6"/>
  <c r="N37" i="6"/>
  <c r="M37" i="6"/>
  <c r="L37" i="6"/>
  <c r="J37" i="6"/>
  <c r="I37" i="6"/>
  <c r="G37" i="6"/>
  <c r="E37" i="6"/>
  <c r="P36" i="6"/>
  <c r="O36" i="6"/>
  <c r="N36" i="6"/>
  <c r="M36" i="6"/>
  <c r="L36" i="6"/>
  <c r="J36" i="6"/>
  <c r="I36" i="6"/>
  <c r="G36" i="6"/>
  <c r="E36" i="6"/>
  <c r="P35" i="6"/>
  <c r="O35" i="6"/>
  <c r="N35" i="6"/>
  <c r="M35" i="6"/>
  <c r="L35" i="6"/>
  <c r="J35" i="6"/>
  <c r="I35" i="6"/>
  <c r="G35" i="6"/>
  <c r="E35" i="6"/>
  <c r="P34" i="6"/>
  <c r="O34" i="6"/>
  <c r="N34" i="6"/>
  <c r="M34" i="6"/>
  <c r="L34" i="6"/>
  <c r="J34" i="6"/>
  <c r="I34" i="6"/>
  <c r="G34" i="6"/>
  <c r="E34" i="6"/>
  <c r="P33" i="6"/>
  <c r="O33" i="6"/>
  <c r="N33" i="6"/>
  <c r="M33" i="6"/>
  <c r="L33" i="6"/>
  <c r="J33" i="6"/>
  <c r="I33" i="6"/>
  <c r="G33" i="6"/>
  <c r="E33" i="6"/>
  <c r="P32" i="6"/>
  <c r="O32" i="6"/>
  <c r="N32" i="6"/>
  <c r="M32" i="6"/>
  <c r="L32" i="6"/>
  <c r="J32" i="6"/>
  <c r="I32" i="6"/>
  <c r="G32" i="6"/>
  <c r="E32" i="6"/>
  <c r="P31" i="6"/>
  <c r="O31" i="6"/>
  <c r="N31" i="6"/>
  <c r="M31" i="6"/>
  <c r="L31" i="6"/>
  <c r="J31" i="6"/>
  <c r="I31" i="6"/>
  <c r="G31" i="6"/>
  <c r="E31" i="6"/>
  <c r="P30" i="6"/>
  <c r="O30" i="6"/>
  <c r="N30" i="6"/>
  <c r="M30" i="6"/>
  <c r="L30" i="6"/>
  <c r="J30" i="6"/>
  <c r="I30" i="6"/>
  <c r="G30" i="6"/>
  <c r="E30" i="6"/>
  <c r="P29" i="6"/>
  <c r="O29" i="6"/>
  <c r="N29" i="6"/>
  <c r="M29" i="6"/>
  <c r="L29" i="6"/>
  <c r="J29" i="6"/>
  <c r="I29" i="6"/>
  <c r="G29" i="6"/>
  <c r="E29" i="6"/>
  <c r="P28" i="6"/>
  <c r="O28" i="6"/>
  <c r="N28" i="6"/>
  <c r="M28" i="6"/>
  <c r="L28" i="6"/>
  <c r="J28" i="6"/>
  <c r="I28" i="6"/>
  <c r="G28" i="6"/>
  <c r="E28" i="6"/>
  <c r="P27" i="6"/>
  <c r="O27" i="6"/>
  <c r="N27" i="6"/>
  <c r="M27" i="6"/>
  <c r="L27" i="6"/>
  <c r="J27" i="6"/>
  <c r="I27" i="6"/>
  <c r="G27" i="6"/>
  <c r="E27" i="6"/>
  <c r="P26" i="6"/>
  <c r="O26" i="6"/>
  <c r="N26" i="6"/>
  <c r="M26" i="6"/>
  <c r="L26" i="6"/>
  <c r="J26" i="6"/>
  <c r="I26" i="6"/>
  <c r="G26" i="6"/>
  <c r="E26" i="6"/>
  <c r="P25" i="6"/>
  <c r="O25" i="6"/>
  <c r="N25" i="6"/>
  <c r="M25" i="6"/>
  <c r="L25" i="6"/>
  <c r="J25" i="6"/>
  <c r="I25" i="6"/>
  <c r="G25" i="6"/>
  <c r="E25" i="6"/>
  <c r="P24" i="6"/>
  <c r="O24" i="6"/>
  <c r="N24" i="6"/>
  <c r="M24" i="6"/>
  <c r="L24" i="6"/>
  <c r="J24" i="6"/>
  <c r="I24" i="6"/>
  <c r="G24" i="6"/>
  <c r="E24" i="6"/>
  <c r="P23" i="6"/>
  <c r="O23" i="6"/>
  <c r="N23" i="6"/>
  <c r="Q23" i="6" s="1"/>
  <c r="M23" i="6"/>
  <c r="L23" i="6"/>
  <c r="J23" i="6"/>
  <c r="I23" i="6"/>
  <c r="G23" i="6"/>
  <c r="E23" i="6"/>
  <c r="P22" i="6"/>
  <c r="O22" i="6"/>
  <c r="N22" i="6"/>
  <c r="M22" i="6"/>
  <c r="L22" i="6"/>
  <c r="J22" i="6"/>
  <c r="I22" i="6"/>
  <c r="G22" i="6"/>
  <c r="E22" i="6"/>
  <c r="P21" i="6"/>
  <c r="O21" i="6"/>
  <c r="N21" i="6"/>
  <c r="Q21" i="6" s="1"/>
  <c r="M21" i="6"/>
  <c r="L21" i="6"/>
  <c r="J21" i="6"/>
  <c r="I21" i="6"/>
  <c r="G21" i="6"/>
  <c r="E21" i="6"/>
  <c r="P20" i="6"/>
  <c r="O20" i="6"/>
  <c r="N20" i="6"/>
  <c r="M20" i="6"/>
  <c r="L20" i="6"/>
  <c r="J20" i="6"/>
  <c r="I20" i="6"/>
  <c r="G20" i="6"/>
  <c r="E20" i="6"/>
  <c r="P19" i="6"/>
  <c r="O19" i="6"/>
  <c r="N19" i="6"/>
  <c r="M19" i="6"/>
  <c r="L19" i="6"/>
  <c r="J19" i="6"/>
  <c r="I19" i="6"/>
  <c r="G19" i="6"/>
  <c r="E19" i="6"/>
  <c r="P18" i="6"/>
  <c r="O18" i="6"/>
  <c r="N18" i="6"/>
  <c r="M18" i="6"/>
  <c r="L18" i="6"/>
  <c r="J18" i="6"/>
  <c r="I18" i="6"/>
  <c r="G18" i="6"/>
  <c r="E18" i="6"/>
  <c r="P17" i="6"/>
  <c r="O17" i="6"/>
  <c r="N17" i="6"/>
  <c r="M17" i="6"/>
  <c r="L17" i="6"/>
  <c r="J17" i="6"/>
  <c r="I17" i="6"/>
  <c r="G17" i="6"/>
  <c r="E17" i="6"/>
  <c r="P16" i="6"/>
  <c r="O16" i="6"/>
  <c r="N16" i="6"/>
  <c r="M16" i="6"/>
  <c r="L16" i="6"/>
  <c r="J16" i="6"/>
  <c r="I16" i="6"/>
  <c r="G16" i="6"/>
  <c r="E16" i="6"/>
  <c r="P15" i="6"/>
  <c r="O15" i="6"/>
  <c r="N15" i="6"/>
  <c r="M15" i="6"/>
  <c r="L15" i="6"/>
  <c r="J15" i="6"/>
  <c r="I15" i="6"/>
  <c r="G15" i="6"/>
  <c r="E15" i="6"/>
  <c r="P14" i="6"/>
  <c r="O14" i="6"/>
  <c r="N14" i="6"/>
  <c r="M14" i="6"/>
  <c r="L14" i="6"/>
  <c r="J14" i="6"/>
  <c r="I14" i="6"/>
  <c r="G14" i="6"/>
  <c r="E14" i="6"/>
  <c r="P13" i="6"/>
  <c r="O13" i="6"/>
  <c r="N13" i="6"/>
  <c r="Q13" i="6" s="1"/>
  <c r="M13" i="6"/>
  <c r="L13" i="6"/>
  <c r="J13" i="6"/>
  <c r="I13" i="6"/>
  <c r="G13" i="6"/>
  <c r="E13" i="6"/>
  <c r="P12" i="6"/>
  <c r="O12" i="6"/>
  <c r="N12" i="6"/>
  <c r="M12" i="6"/>
  <c r="L12" i="6"/>
  <c r="J12" i="6"/>
  <c r="I12" i="6"/>
  <c r="G12" i="6"/>
  <c r="E12" i="6"/>
  <c r="P11" i="6"/>
  <c r="O11" i="6"/>
  <c r="N11" i="6"/>
  <c r="M11" i="6"/>
  <c r="L11" i="6"/>
  <c r="J11" i="6"/>
  <c r="I11" i="6"/>
  <c r="G11" i="6"/>
  <c r="E11" i="6"/>
  <c r="P10" i="6"/>
  <c r="O10" i="6"/>
  <c r="N10" i="6"/>
  <c r="M10" i="6"/>
  <c r="L10" i="6"/>
  <c r="J10" i="6"/>
  <c r="I10" i="6"/>
  <c r="G10" i="6"/>
  <c r="E10" i="6"/>
  <c r="P9" i="6"/>
  <c r="O9" i="6"/>
  <c r="N9" i="6"/>
  <c r="M9" i="6"/>
  <c r="L9" i="6"/>
  <c r="J9" i="6"/>
  <c r="I9" i="6"/>
  <c r="G9" i="6"/>
  <c r="E9" i="6"/>
  <c r="P8" i="6"/>
  <c r="O8" i="6"/>
  <c r="N8" i="6"/>
  <c r="M8" i="6"/>
  <c r="L8" i="6"/>
  <c r="J8" i="6"/>
  <c r="I8" i="6"/>
  <c r="G8" i="6"/>
  <c r="E8" i="6"/>
  <c r="P7" i="6"/>
  <c r="O7" i="6"/>
  <c r="N7" i="6"/>
  <c r="M7" i="6"/>
  <c r="L7" i="6"/>
  <c r="J7" i="6"/>
  <c r="I7" i="6"/>
  <c r="G7" i="6"/>
  <c r="E7" i="6"/>
  <c r="P6" i="6"/>
  <c r="O6" i="6"/>
  <c r="N6" i="6"/>
  <c r="M6" i="6"/>
  <c r="L6" i="6"/>
  <c r="J6" i="6"/>
  <c r="I6" i="6"/>
  <c r="G6" i="6"/>
  <c r="E6" i="6"/>
  <c r="P5" i="6"/>
  <c r="O5" i="6"/>
  <c r="Q5" i="6" s="1"/>
  <c r="N5" i="6"/>
  <c r="M5" i="6"/>
  <c r="L5" i="6"/>
  <c r="J5" i="6"/>
  <c r="I5" i="6"/>
  <c r="G5" i="6"/>
  <c r="E5" i="6"/>
  <c r="P4" i="6"/>
  <c r="O4" i="6"/>
  <c r="N4" i="6"/>
  <c r="M4" i="6"/>
  <c r="L4" i="6"/>
  <c r="J4" i="6"/>
  <c r="I4" i="6"/>
  <c r="G4" i="6"/>
  <c r="E4" i="6"/>
  <c r="P3" i="6"/>
  <c r="O3" i="6"/>
  <c r="N3" i="6"/>
  <c r="M3" i="6"/>
  <c r="L3" i="6"/>
  <c r="J3" i="6"/>
  <c r="I3" i="6"/>
  <c r="G3" i="6"/>
  <c r="E3" i="6"/>
  <c r="P68" i="7" l="1"/>
  <c r="Q68" i="7"/>
  <c r="E68" i="6"/>
  <c r="M68" i="6"/>
  <c r="Q62" i="6"/>
  <c r="Q46" i="6"/>
  <c r="Q41" i="6"/>
  <c r="N68" i="6"/>
  <c r="Q29" i="6"/>
  <c r="Q28" i="6"/>
  <c r="Q27" i="6"/>
  <c r="Q20" i="6"/>
  <c r="Q9" i="6"/>
  <c r="Q37" i="6"/>
  <c r="Q45" i="6"/>
  <c r="Q47" i="6"/>
  <c r="Q55" i="6"/>
  <c r="Q3" i="6"/>
  <c r="Q17" i="6"/>
  <c r="Q31" i="6"/>
  <c r="Q35" i="6"/>
  <c r="Q4" i="6"/>
  <c r="Q7" i="6"/>
  <c r="Q11" i="6"/>
  <c r="Q25" i="6"/>
  <c r="Q36" i="6"/>
  <c r="Q39" i="6"/>
  <c r="Q43" i="6"/>
  <c r="Q53" i="6"/>
  <c r="Q12" i="6"/>
  <c r="Q15" i="6"/>
  <c r="Q19" i="6"/>
  <c r="Q33" i="6"/>
  <c r="Q44" i="6"/>
  <c r="Q54" i="6"/>
  <c r="Q57" i="6"/>
  <c r="Q61" i="6"/>
  <c r="Q8" i="6"/>
  <c r="Q16" i="6"/>
  <c r="Q24" i="6"/>
  <c r="Q32" i="6"/>
  <c r="Q40" i="6"/>
  <c r="Q48" i="6"/>
  <c r="Q56" i="6"/>
  <c r="Q6" i="6"/>
  <c r="Q14" i="6"/>
  <c r="Q22" i="6"/>
  <c r="Q30" i="6"/>
  <c r="Q38" i="6"/>
  <c r="G68" i="6"/>
  <c r="L68" i="6"/>
  <c r="Q60" i="6"/>
  <c r="O68" i="6"/>
  <c r="Q10" i="6"/>
  <c r="Q18" i="6"/>
  <c r="Q26" i="6"/>
  <c r="Q34" i="6"/>
  <c r="Q42" i="6"/>
  <c r="Q50" i="6"/>
  <c r="Q58" i="6"/>
  <c r="I68" i="6"/>
  <c r="P4" i="5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3" i="5"/>
  <c r="E3" i="5"/>
  <c r="G3" i="5"/>
  <c r="I3" i="5"/>
  <c r="J3" i="5"/>
  <c r="L3" i="5"/>
  <c r="M3" i="5"/>
  <c r="N3" i="5"/>
  <c r="O3" i="5"/>
  <c r="Q3" i="5" s="1"/>
  <c r="E4" i="5"/>
  <c r="G4" i="5"/>
  <c r="I4" i="5"/>
  <c r="J4" i="5"/>
  <c r="L4" i="5"/>
  <c r="M4" i="5"/>
  <c r="N4" i="5"/>
  <c r="O4" i="5"/>
  <c r="E5" i="5"/>
  <c r="G5" i="5"/>
  <c r="I5" i="5"/>
  <c r="J5" i="5"/>
  <c r="L5" i="5"/>
  <c r="M5" i="5"/>
  <c r="N5" i="5"/>
  <c r="O5" i="5"/>
  <c r="E6" i="5"/>
  <c r="G6" i="5"/>
  <c r="I6" i="5"/>
  <c r="J6" i="5"/>
  <c r="L6" i="5"/>
  <c r="M6" i="5"/>
  <c r="N6" i="5"/>
  <c r="O6" i="5"/>
  <c r="E7" i="5"/>
  <c r="G7" i="5"/>
  <c r="I7" i="5"/>
  <c r="J7" i="5"/>
  <c r="L7" i="5"/>
  <c r="M7" i="5"/>
  <c r="N7" i="5"/>
  <c r="O7" i="5"/>
  <c r="Q7" i="5" s="1"/>
  <c r="E8" i="5"/>
  <c r="G8" i="5"/>
  <c r="I8" i="5"/>
  <c r="J8" i="5"/>
  <c r="L8" i="5"/>
  <c r="M8" i="5"/>
  <c r="N8" i="5"/>
  <c r="O8" i="5"/>
  <c r="E9" i="5"/>
  <c r="G9" i="5"/>
  <c r="I9" i="5"/>
  <c r="J9" i="5"/>
  <c r="L9" i="5"/>
  <c r="M9" i="5"/>
  <c r="N9" i="5"/>
  <c r="O9" i="5"/>
  <c r="Q9" i="5" s="1"/>
  <c r="E10" i="5"/>
  <c r="G10" i="5"/>
  <c r="I10" i="5"/>
  <c r="J10" i="5"/>
  <c r="L10" i="5"/>
  <c r="M10" i="5"/>
  <c r="N10" i="5"/>
  <c r="O10" i="5"/>
  <c r="E11" i="5"/>
  <c r="G11" i="5"/>
  <c r="I11" i="5"/>
  <c r="J11" i="5"/>
  <c r="L11" i="5"/>
  <c r="M11" i="5"/>
  <c r="N11" i="5"/>
  <c r="O11" i="5"/>
  <c r="Q11" i="5" s="1"/>
  <c r="E12" i="5"/>
  <c r="G12" i="5"/>
  <c r="I12" i="5"/>
  <c r="J12" i="5"/>
  <c r="L12" i="5"/>
  <c r="M12" i="5"/>
  <c r="N12" i="5"/>
  <c r="O12" i="5"/>
  <c r="E13" i="5"/>
  <c r="G13" i="5"/>
  <c r="I13" i="5"/>
  <c r="J13" i="5"/>
  <c r="L13" i="5"/>
  <c r="M13" i="5"/>
  <c r="N13" i="5"/>
  <c r="O13" i="5"/>
  <c r="Q13" i="5" s="1"/>
  <c r="E14" i="5"/>
  <c r="G14" i="5"/>
  <c r="I14" i="5"/>
  <c r="J14" i="5"/>
  <c r="L14" i="5"/>
  <c r="M14" i="5"/>
  <c r="N14" i="5"/>
  <c r="O14" i="5"/>
  <c r="E15" i="5"/>
  <c r="G15" i="5"/>
  <c r="I15" i="5"/>
  <c r="J15" i="5"/>
  <c r="L15" i="5"/>
  <c r="M15" i="5"/>
  <c r="N15" i="5"/>
  <c r="O15" i="5"/>
  <c r="E16" i="5"/>
  <c r="G16" i="5"/>
  <c r="I16" i="5"/>
  <c r="J16" i="5"/>
  <c r="L16" i="5"/>
  <c r="M16" i="5"/>
  <c r="N16" i="5"/>
  <c r="O16" i="5"/>
  <c r="Q16" i="5" s="1"/>
  <c r="E17" i="5"/>
  <c r="G17" i="5"/>
  <c r="I17" i="5"/>
  <c r="J17" i="5"/>
  <c r="L17" i="5"/>
  <c r="M17" i="5"/>
  <c r="N17" i="5"/>
  <c r="O17" i="5"/>
  <c r="E18" i="5"/>
  <c r="G18" i="5"/>
  <c r="I18" i="5"/>
  <c r="J18" i="5"/>
  <c r="L18" i="5"/>
  <c r="M18" i="5"/>
  <c r="N18" i="5"/>
  <c r="O18" i="5"/>
  <c r="Q18" i="5" s="1"/>
  <c r="E19" i="5"/>
  <c r="G19" i="5"/>
  <c r="I19" i="5"/>
  <c r="J19" i="5"/>
  <c r="L19" i="5"/>
  <c r="M19" i="5"/>
  <c r="N19" i="5"/>
  <c r="O19" i="5"/>
  <c r="E20" i="5"/>
  <c r="G20" i="5"/>
  <c r="I20" i="5"/>
  <c r="J20" i="5"/>
  <c r="L20" i="5"/>
  <c r="M20" i="5"/>
  <c r="N20" i="5"/>
  <c r="O20" i="5"/>
  <c r="E21" i="5"/>
  <c r="G21" i="5"/>
  <c r="I21" i="5"/>
  <c r="J21" i="5"/>
  <c r="L21" i="5"/>
  <c r="M21" i="5"/>
  <c r="N21" i="5"/>
  <c r="O21" i="5"/>
  <c r="E22" i="5"/>
  <c r="G22" i="5"/>
  <c r="I22" i="5"/>
  <c r="J22" i="5"/>
  <c r="L22" i="5"/>
  <c r="M22" i="5"/>
  <c r="N22" i="5"/>
  <c r="O22" i="5"/>
  <c r="Q22" i="5" s="1"/>
  <c r="E23" i="5"/>
  <c r="G23" i="5"/>
  <c r="I23" i="5"/>
  <c r="J23" i="5"/>
  <c r="L23" i="5"/>
  <c r="M23" i="5"/>
  <c r="N23" i="5"/>
  <c r="O23" i="5"/>
  <c r="E24" i="5"/>
  <c r="G24" i="5"/>
  <c r="I24" i="5"/>
  <c r="J24" i="5"/>
  <c r="L24" i="5"/>
  <c r="M24" i="5"/>
  <c r="N24" i="5"/>
  <c r="O24" i="5"/>
  <c r="Q24" i="5" s="1"/>
  <c r="E25" i="5"/>
  <c r="G25" i="5"/>
  <c r="I25" i="5"/>
  <c r="J25" i="5"/>
  <c r="L25" i="5"/>
  <c r="M25" i="5"/>
  <c r="N25" i="5"/>
  <c r="O25" i="5"/>
  <c r="E26" i="5"/>
  <c r="G26" i="5"/>
  <c r="I26" i="5"/>
  <c r="J26" i="5"/>
  <c r="L26" i="5"/>
  <c r="M26" i="5"/>
  <c r="N26" i="5"/>
  <c r="O26" i="5"/>
  <c r="Q26" i="5" s="1"/>
  <c r="E27" i="5"/>
  <c r="G27" i="5"/>
  <c r="I27" i="5"/>
  <c r="J27" i="5"/>
  <c r="L27" i="5"/>
  <c r="M27" i="5"/>
  <c r="N27" i="5"/>
  <c r="O27" i="5"/>
  <c r="E28" i="5"/>
  <c r="G28" i="5"/>
  <c r="I28" i="5"/>
  <c r="J28" i="5"/>
  <c r="L28" i="5"/>
  <c r="M28" i="5"/>
  <c r="N28" i="5"/>
  <c r="O28" i="5"/>
  <c r="Q28" i="5" s="1"/>
  <c r="E29" i="5"/>
  <c r="G29" i="5"/>
  <c r="I29" i="5"/>
  <c r="J29" i="5"/>
  <c r="L29" i="5"/>
  <c r="M29" i="5"/>
  <c r="N29" i="5"/>
  <c r="O29" i="5"/>
  <c r="E30" i="5"/>
  <c r="G30" i="5"/>
  <c r="I30" i="5"/>
  <c r="J30" i="5"/>
  <c r="L30" i="5"/>
  <c r="M30" i="5"/>
  <c r="N30" i="5"/>
  <c r="O30" i="5"/>
  <c r="Q30" i="5" s="1"/>
  <c r="E31" i="5"/>
  <c r="G31" i="5"/>
  <c r="I31" i="5"/>
  <c r="J31" i="5"/>
  <c r="L31" i="5"/>
  <c r="M31" i="5"/>
  <c r="N31" i="5"/>
  <c r="O31" i="5"/>
  <c r="E32" i="5"/>
  <c r="G32" i="5"/>
  <c r="I32" i="5"/>
  <c r="J32" i="5"/>
  <c r="L32" i="5"/>
  <c r="M32" i="5"/>
  <c r="N32" i="5"/>
  <c r="O32" i="5"/>
  <c r="Q32" i="5" s="1"/>
  <c r="E33" i="5"/>
  <c r="G33" i="5"/>
  <c r="I33" i="5"/>
  <c r="J33" i="5"/>
  <c r="L33" i="5"/>
  <c r="M33" i="5"/>
  <c r="N33" i="5"/>
  <c r="O33" i="5"/>
  <c r="E34" i="5"/>
  <c r="G34" i="5"/>
  <c r="I34" i="5"/>
  <c r="J34" i="5"/>
  <c r="L34" i="5"/>
  <c r="M34" i="5"/>
  <c r="N34" i="5"/>
  <c r="O34" i="5"/>
  <c r="Q34" i="5" s="1"/>
  <c r="E35" i="5"/>
  <c r="G35" i="5"/>
  <c r="I35" i="5"/>
  <c r="J35" i="5"/>
  <c r="L35" i="5"/>
  <c r="M35" i="5"/>
  <c r="N35" i="5"/>
  <c r="O35" i="5"/>
  <c r="E36" i="5"/>
  <c r="G36" i="5"/>
  <c r="I36" i="5"/>
  <c r="J36" i="5"/>
  <c r="L36" i="5"/>
  <c r="M36" i="5"/>
  <c r="N36" i="5"/>
  <c r="O36" i="5"/>
  <c r="E37" i="5"/>
  <c r="G37" i="5"/>
  <c r="I37" i="5"/>
  <c r="J37" i="5"/>
  <c r="L37" i="5"/>
  <c r="M37" i="5"/>
  <c r="N37" i="5"/>
  <c r="O37" i="5"/>
  <c r="E38" i="5"/>
  <c r="G38" i="5"/>
  <c r="I38" i="5"/>
  <c r="J38" i="5"/>
  <c r="L38" i="5"/>
  <c r="M38" i="5"/>
  <c r="N38" i="5"/>
  <c r="O38" i="5"/>
  <c r="E39" i="5"/>
  <c r="G39" i="5"/>
  <c r="I39" i="5"/>
  <c r="J39" i="5"/>
  <c r="L39" i="5"/>
  <c r="M39" i="5"/>
  <c r="N39" i="5"/>
  <c r="O39" i="5"/>
  <c r="E40" i="5"/>
  <c r="G40" i="5"/>
  <c r="I40" i="5"/>
  <c r="J40" i="5"/>
  <c r="L40" i="5"/>
  <c r="M40" i="5"/>
  <c r="N40" i="5"/>
  <c r="O40" i="5"/>
  <c r="E41" i="5"/>
  <c r="G41" i="5"/>
  <c r="I41" i="5"/>
  <c r="J41" i="5"/>
  <c r="L41" i="5"/>
  <c r="M41" i="5"/>
  <c r="N41" i="5"/>
  <c r="O41" i="5"/>
  <c r="E42" i="5"/>
  <c r="G42" i="5"/>
  <c r="I42" i="5"/>
  <c r="J42" i="5"/>
  <c r="L42" i="5"/>
  <c r="M42" i="5"/>
  <c r="N42" i="5"/>
  <c r="O42" i="5"/>
  <c r="E43" i="5"/>
  <c r="G43" i="5"/>
  <c r="I43" i="5"/>
  <c r="J43" i="5"/>
  <c r="L43" i="5"/>
  <c r="M43" i="5"/>
  <c r="N43" i="5"/>
  <c r="O43" i="5"/>
  <c r="E44" i="5"/>
  <c r="G44" i="5"/>
  <c r="I44" i="5"/>
  <c r="J44" i="5"/>
  <c r="L44" i="5"/>
  <c r="M44" i="5"/>
  <c r="N44" i="5"/>
  <c r="O44" i="5"/>
  <c r="E45" i="5"/>
  <c r="G45" i="5"/>
  <c r="I45" i="5"/>
  <c r="J45" i="5"/>
  <c r="L45" i="5"/>
  <c r="M45" i="5"/>
  <c r="N45" i="5"/>
  <c r="O45" i="5"/>
  <c r="E46" i="5"/>
  <c r="G46" i="5"/>
  <c r="I46" i="5"/>
  <c r="J46" i="5"/>
  <c r="L46" i="5"/>
  <c r="M46" i="5"/>
  <c r="N46" i="5"/>
  <c r="O46" i="5"/>
  <c r="E47" i="5"/>
  <c r="G47" i="5"/>
  <c r="I47" i="5"/>
  <c r="J47" i="5"/>
  <c r="L47" i="5"/>
  <c r="M47" i="5"/>
  <c r="N47" i="5"/>
  <c r="O47" i="5"/>
  <c r="E48" i="5"/>
  <c r="G48" i="5"/>
  <c r="I48" i="5"/>
  <c r="J48" i="5"/>
  <c r="L48" i="5"/>
  <c r="M48" i="5"/>
  <c r="N48" i="5"/>
  <c r="O48" i="5"/>
  <c r="E49" i="5"/>
  <c r="G49" i="5"/>
  <c r="I49" i="5"/>
  <c r="J49" i="5"/>
  <c r="L49" i="5"/>
  <c r="M49" i="5"/>
  <c r="N49" i="5"/>
  <c r="O49" i="5"/>
  <c r="E50" i="5"/>
  <c r="G50" i="5"/>
  <c r="I50" i="5"/>
  <c r="J50" i="5"/>
  <c r="L50" i="5"/>
  <c r="M50" i="5"/>
  <c r="N50" i="5"/>
  <c r="O50" i="5"/>
  <c r="E51" i="5"/>
  <c r="G51" i="5"/>
  <c r="I51" i="5"/>
  <c r="J51" i="5"/>
  <c r="L51" i="5"/>
  <c r="M51" i="5"/>
  <c r="N51" i="5"/>
  <c r="O51" i="5"/>
  <c r="E52" i="5"/>
  <c r="G52" i="5"/>
  <c r="I52" i="5"/>
  <c r="J52" i="5"/>
  <c r="L52" i="5"/>
  <c r="M52" i="5"/>
  <c r="N52" i="5"/>
  <c r="O52" i="5"/>
  <c r="E53" i="5"/>
  <c r="G53" i="5"/>
  <c r="I53" i="5"/>
  <c r="J53" i="5"/>
  <c r="L53" i="5"/>
  <c r="M53" i="5"/>
  <c r="N53" i="5"/>
  <c r="O53" i="5"/>
  <c r="E54" i="5"/>
  <c r="G54" i="5"/>
  <c r="I54" i="5"/>
  <c r="J54" i="5"/>
  <c r="L54" i="5"/>
  <c r="M54" i="5"/>
  <c r="N54" i="5"/>
  <c r="O54" i="5"/>
  <c r="E55" i="5"/>
  <c r="G55" i="5"/>
  <c r="I55" i="5"/>
  <c r="J55" i="5"/>
  <c r="L55" i="5"/>
  <c r="M55" i="5"/>
  <c r="N55" i="5"/>
  <c r="O55" i="5"/>
  <c r="E56" i="5"/>
  <c r="G56" i="5"/>
  <c r="I56" i="5"/>
  <c r="J56" i="5"/>
  <c r="L56" i="5"/>
  <c r="M56" i="5"/>
  <c r="N56" i="5"/>
  <c r="O56" i="5"/>
  <c r="E57" i="5"/>
  <c r="G57" i="5"/>
  <c r="I57" i="5"/>
  <c r="J57" i="5"/>
  <c r="L57" i="5"/>
  <c r="M57" i="5"/>
  <c r="N57" i="5"/>
  <c r="O57" i="5"/>
  <c r="E58" i="5"/>
  <c r="G58" i="5"/>
  <c r="I58" i="5"/>
  <c r="J58" i="5"/>
  <c r="L58" i="5"/>
  <c r="M58" i="5"/>
  <c r="N58" i="5"/>
  <c r="O58" i="5"/>
  <c r="E59" i="5"/>
  <c r="G59" i="5"/>
  <c r="I59" i="5"/>
  <c r="J59" i="5"/>
  <c r="L59" i="5"/>
  <c r="M59" i="5"/>
  <c r="N59" i="5"/>
  <c r="O59" i="5"/>
  <c r="E60" i="5"/>
  <c r="G60" i="5"/>
  <c r="I60" i="5"/>
  <c r="J60" i="5"/>
  <c r="L60" i="5"/>
  <c r="M60" i="5"/>
  <c r="N60" i="5"/>
  <c r="O60" i="5"/>
  <c r="E61" i="5"/>
  <c r="G61" i="5"/>
  <c r="I61" i="5"/>
  <c r="J61" i="5"/>
  <c r="L61" i="5"/>
  <c r="M61" i="5"/>
  <c r="N61" i="5"/>
  <c r="O61" i="5"/>
  <c r="E62" i="5"/>
  <c r="G62" i="5"/>
  <c r="I62" i="5"/>
  <c r="J62" i="5"/>
  <c r="L62" i="5"/>
  <c r="M62" i="5"/>
  <c r="N62" i="5"/>
  <c r="O62" i="5"/>
  <c r="E63" i="5"/>
  <c r="G63" i="5"/>
  <c r="I63" i="5"/>
  <c r="J63" i="5"/>
  <c r="L63" i="5"/>
  <c r="M63" i="5"/>
  <c r="N63" i="5"/>
  <c r="O63" i="5"/>
  <c r="C68" i="5"/>
  <c r="D68" i="5"/>
  <c r="F68" i="5"/>
  <c r="H68" i="5"/>
  <c r="K68" i="5"/>
  <c r="Q20" i="5" l="1"/>
  <c r="Q63" i="5"/>
  <c r="Q60" i="5"/>
  <c r="Q52" i="5"/>
  <c r="Q50" i="5"/>
  <c r="Q48" i="5"/>
  <c r="Q46" i="5"/>
  <c r="Q44" i="5"/>
  <c r="Q42" i="5"/>
  <c r="Q39" i="5"/>
  <c r="Q37" i="5"/>
  <c r="Q36" i="5"/>
  <c r="Q62" i="5"/>
  <c r="Q58" i="5"/>
  <c r="Q56" i="5"/>
  <c r="Q54" i="5"/>
  <c r="E68" i="5"/>
  <c r="P68" i="6"/>
  <c r="Q68" i="6"/>
  <c r="L68" i="5"/>
  <c r="Q33" i="5"/>
  <c r="Q29" i="5"/>
  <c r="Q25" i="5"/>
  <c r="Q23" i="5"/>
  <c r="Q21" i="5"/>
  <c r="Q19" i="5"/>
  <c r="Q17" i="5"/>
  <c r="Q14" i="5"/>
  <c r="Q10" i="5"/>
  <c r="Q8" i="5"/>
  <c r="Q6" i="5"/>
  <c r="Q5" i="5"/>
  <c r="Q4" i="5"/>
  <c r="Q35" i="5"/>
  <c r="Q31" i="5"/>
  <c r="Q27" i="5"/>
  <c r="Q15" i="5"/>
  <c r="Q12" i="5"/>
  <c r="M68" i="5"/>
  <c r="I68" i="5"/>
  <c r="Q61" i="5"/>
  <c r="Q59" i="5"/>
  <c r="Q57" i="5"/>
  <c r="Q55" i="5"/>
  <c r="Q53" i="5"/>
  <c r="Q51" i="5"/>
  <c r="Q49" i="5"/>
  <c r="Q47" i="5"/>
  <c r="Q45" i="5"/>
  <c r="Q43" i="5"/>
  <c r="Q41" i="5"/>
  <c r="Q40" i="5"/>
  <c r="Q38" i="5"/>
  <c r="G68" i="5"/>
  <c r="O68" i="5"/>
  <c r="N68" i="5"/>
  <c r="J68" i="5"/>
  <c r="L61" i="4"/>
  <c r="M61" i="4"/>
  <c r="N61" i="4"/>
  <c r="P61" i="4" s="1"/>
  <c r="I61" i="4"/>
  <c r="J61" i="4"/>
  <c r="O61" i="4"/>
  <c r="G61" i="4"/>
  <c r="E61" i="4"/>
  <c r="P68" i="5" l="1"/>
  <c r="Q68" i="5"/>
  <c r="K65" i="4"/>
  <c r="H65" i="4"/>
  <c r="F65" i="4"/>
  <c r="D65" i="4"/>
  <c r="C65" i="4"/>
  <c r="O60" i="4"/>
  <c r="N60" i="4"/>
  <c r="M60" i="4"/>
  <c r="L60" i="4"/>
  <c r="J60" i="4"/>
  <c r="I60" i="4"/>
  <c r="G60" i="4"/>
  <c r="E60" i="4"/>
  <c r="O59" i="4"/>
  <c r="N59" i="4"/>
  <c r="P59" i="4" s="1"/>
  <c r="M59" i="4"/>
  <c r="L59" i="4"/>
  <c r="J59" i="4"/>
  <c r="I59" i="4"/>
  <c r="G59" i="4"/>
  <c r="E59" i="4"/>
  <c r="O58" i="4"/>
  <c r="N58" i="4"/>
  <c r="M58" i="4"/>
  <c r="L58" i="4"/>
  <c r="J58" i="4"/>
  <c r="I58" i="4"/>
  <c r="G58" i="4"/>
  <c r="E58" i="4"/>
  <c r="O57" i="4"/>
  <c r="N57" i="4"/>
  <c r="P57" i="4" s="1"/>
  <c r="M57" i="4"/>
  <c r="L57" i="4"/>
  <c r="J57" i="4"/>
  <c r="I57" i="4"/>
  <c r="G57" i="4"/>
  <c r="E57" i="4"/>
  <c r="O56" i="4"/>
  <c r="N56" i="4"/>
  <c r="M56" i="4"/>
  <c r="L56" i="4"/>
  <c r="J56" i="4"/>
  <c r="I56" i="4"/>
  <c r="G56" i="4"/>
  <c r="E56" i="4"/>
  <c r="O55" i="4"/>
  <c r="N55" i="4"/>
  <c r="M55" i="4"/>
  <c r="L55" i="4"/>
  <c r="J55" i="4"/>
  <c r="I55" i="4"/>
  <c r="G55" i="4"/>
  <c r="E55" i="4"/>
  <c r="O54" i="4"/>
  <c r="N54" i="4"/>
  <c r="M54" i="4"/>
  <c r="L54" i="4"/>
  <c r="J54" i="4"/>
  <c r="I54" i="4"/>
  <c r="G54" i="4"/>
  <c r="E54" i="4"/>
  <c r="O53" i="4"/>
  <c r="N53" i="4"/>
  <c r="P53" i="4" s="1"/>
  <c r="M53" i="4"/>
  <c r="L53" i="4"/>
  <c r="J53" i="4"/>
  <c r="I53" i="4"/>
  <c r="G53" i="4"/>
  <c r="E53" i="4"/>
  <c r="O52" i="4"/>
  <c r="N52" i="4"/>
  <c r="M52" i="4"/>
  <c r="L52" i="4"/>
  <c r="J52" i="4"/>
  <c r="I52" i="4"/>
  <c r="G52" i="4"/>
  <c r="E52" i="4"/>
  <c r="O51" i="4"/>
  <c r="N51" i="4"/>
  <c r="M51" i="4"/>
  <c r="L51" i="4"/>
  <c r="J51" i="4"/>
  <c r="I51" i="4"/>
  <c r="G51" i="4"/>
  <c r="E51" i="4"/>
  <c r="O50" i="4"/>
  <c r="N50" i="4"/>
  <c r="M50" i="4"/>
  <c r="L50" i="4"/>
  <c r="J50" i="4"/>
  <c r="I50" i="4"/>
  <c r="G50" i="4"/>
  <c r="E50" i="4"/>
  <c r="O49" i="4"/>
  <c r="N49" i="4"/>
  <c r="M49" i="4"/>
  <c r="L49" i="4"/>
  <c r="J49" i="4"/>
  <c r="I49" i="4"/>
  <c r="G49" i="4"/>
  <c r="E49" i="4"/>
  <c r="O48" i="4"/>
  <c r="N48" i="4"/>
  <c r="M48" i="4"/>
  <c r="L48" i="4"/>
  <c r="J48" i="4"/>
  <c r="I48" i="4"/>
  <c r="G48" i="4"/>
  <c r="E48" i="4"/>
  <c r="O47" i="4"/>
  <c r="N47" i="4"/>
  <c r="M47" i="4"/>
  <c r="L47" i="4"/>
  <c r="J47" i="4"/>
  <c r="I47" i="4"/>
  <c r="G47" i="4"/>
  <c r="E47" i="4"/>
  <c r="O46" i="4"/>
  <c r="N46" i="4"/>
  <c r="M46" i="4"/>
  <c r="L46" i="4"/>
  <c r="J46" i="4"/>
  <c r="I46" i="4"/>
  <c r="G46" i="4"/>
  <c r="E46" i="4"/>
  <c r="O45" i="4"/>
  <c r="N45" i="4"/>
  <c r="M45" i="4"/>
  <c r="L45" i="4"/>
  <c r="J45" i="4"/>
  <c r="I45" i="4"/>
  <c r="G45" i="4"/>
  <c r="E45" i="4"/>
  <c r="O44" i="4"/>
  <c r="N44" i="4"/>
  <c r="M44" i="4"/>
  <c r="L44" i="4"/>
  <c r="J44" i="4"/>
  <c r="I44" i="4"/>
  <c r="G44" i="4"/>
  <c r="E44" i="4"/>
  <c r="O43" i="4"/>
  <c r="N43" i="4"/>
  <c r="M43" i="4"/>
  <c r="L43" i="4"/>
  <c r="J43" i="4"/>
  <c r="I43" i="4"/>
  <c r="G43" i="4"/>
  <c r="E43" i="4"/>
  <c r="O42" i="4"/>
  <c r="N42" i="4"/>
  <c r="M42" i="4"/>
  <c r="L42" i="4"/>
  <c r="J42" i="4"/>
  <c r="I42" i="4"/>
  <c r="G42" i="4"/>
  <c r="E42" i="4"/>
  <c r="O41" i="4"/>
  <c r="N41" i="4"/>
  <c r="M41" i="4"/>
  <c r="L41" i="4"/>
  <c r="J41" i="4"/>
  <c r="I41" i="4"/>
  <c r="G41" i="4"/>
  <c r="E41" i="4"/>
  <c r="O40" i="4"/>
  <c r="N40" i="4"/>
  <c r="M40" i="4"/>
  <c r="L40" i="4"/>
  <c r="J40" i="4"/>
  <c r="I40" i="4"/>
  <c r="G40" i="4"/>
  <c r="E40" i="4"/>
  <c r="O39" i="4"/>
  <c r="N39" i="4"/>
  <c r="M39" i="4"/>
  <c r="L39" i="4"/>
  <c r="J39" i="4"/>
  <c r="I39" i="4"/>
  <c r="G39" i="4"/>
  <c r="E39" i="4"/>
  <c r="O38" i="4"/>
  <c r="N38" i="4"/>
  <c r="M38" i="4"/>
  <c r="L38" i="4"/>
  <c r="J38" i="4"/>
  <c r="I38" i="4"/>
  <c r="G38" i="4"/>
  <c r="E38" i="4"/>
  <c r="O37" i="4"/>
  <c r="N37" i="4"/>
  <c r="M37" i="4"/>
  <c r="L37" i="4"/>
  <c r="J37" i="4"/>
  <c r="I37" i="4"/>
  <c r="G37" i="4"/>
  <c r="E37" i="4"/>
  <c r="O36" i="4"/>
  <c r="N36" i="4"/>
  <c r="M36" i="4"/>
  <c r="L36" i="4"/>
  <c r="J36" i="4"/>
  <c r="I36" i="4"/>
  <c r="G36" i="4"/>
  <c r="E36" i="4"/>
  <c r="O35" i="4"/>
  <c r="N35" i="4"/>
  <c r="M35" i="4"/>
  <c r="L35" i="4"/>
  <c r="J35" i="4"/>
  <c r="I35" i="4"/>
  <c r="G35" i="4"/>
  <c r="E35" i="4"/>
  <c r="O34" i="4"/>
  <c r="N34" i="4"/>
  <c r="M34" i="4"/>
  <c r="L34" i="4"/>
  <c r="J34" i="4"/>
  <c r="I34" i="4"/>
  <c r="G34" i="4"/>
  <c r="E34" i="4"/>
  <c r="O33" i="4"/>
  <c r="N33" i="4"/>
  <c r="M33" i="4"/>
  <c r="L33" i="4"/>
  <c r="J33" i="4"/>
  <c r="I33" i="4"/>
  <c r="G33" i="4"/>
  <c r="E33" i="4"/>
  <c r="O32" i="4"/>
  <c r="N32" i="4"/>
  <c r="M32" i="4"/>
  <c r="L32" i="4"/>
  <c r="J32" i="4"/>
  <c r="I32" i="4"/>
  <c r="G32" i="4"/>
  <c r="E32" i="4"/>
  <c r="O31" i="4"/>
  <c r="N31" i="4"/>
  <c r="M31" i="4"/>
  <c r="L31" i="4"/>
  <c r="J31" i="4"/>
  <c r="I31" i="4"/>
  <c r="G31" i="4"/>
  <c r="E31" i="4"/>
  <c r="O30" i="4"/>
  <c r="N30" i="4"/>
  <c r="M30" i="4"/>
  <c r="L30" i="4"/>
  <c r="J30" i="4"/>
  <c r="I30" i="4"/>
  <c r="G30" i="4"/>
  <c r="E30" i="4"/>
  <c r="O29" i="4"/>
  <c r="N29" i="4"/>
  <c r="M29" i="4"/>
  <c r="L29" i="4"/>
  <c r="J29" i="4"/>
  <c r="I29" i="4"/>
  <c r="G29" i="4"/>
  <c r="E29" i="4"/>
  <c r="O28" i="4"/>
  <c r="N28" i="4"/>
  <c r="M28" i="4"/>
  <c r="L28" i="4"/>
  <c r="J28" i="4"/>
  <c r="I28" i="4"/>
  <c r="G28" i="4"/>
  <c r="E28" i="4"/>
  <c r="O27" i="4"/>
  <c r="N27" i="4"/>
  <c r="P27" i="4" s="1"/>
  <c r="M27" i="4"/>
  <c r="L27" i="4"/>
  <c r="J27" i="4"/>
  <c r="I27" i="4"/>
  <c r="G27" i="4"/>
  <c r="E27" i="4"/>
  <c r="O26" i="4"/>
  <c r="N26" i="4"/>
  <c r="M26" i="4"/>
  <c r="L26" i="4"/>
  <c r="J26" i="4"/>
  <c r="I26" i="4"/>
  <c r="G26" i="4"/>
  <c r="E26" i="4"/>
  <c r="O25" i="4"/>
  <c r="N25" i="4"/>
  <c r="M25" i="4"/>
  <c r="L25" i="4"/>
  <c r="J25" i="4"/>
  <c r="I25" i="4"/>
  <c r="G25" i="4"/>
  <c r="E25" i="4"/>
  <c r="O24" i="4"/>
  <c r="N24" i="4"/>
  <c r="M24" i="4"/>
  <c r="L24" i="4"/>
  <c r="J24" i="4"/>
  <c r="I24" i="4"/>
  <c r="G24" i="4"/>
  <c r="E24" i="4"/>
  <c r="O23" i="4"/>
  <c r="N23" i="4"/>
  <c r="M23" i="4"/>
  <c r="L23" i="4"/>
  <c r="J23" i="4"/>
  <c r="I23" i="4"/>
  <c r="G23" i="4"/>
  <c r="E23" i="4"/>
  <c r="O22" i="4"/>
  <c r="N22" i="4"/>
  <c r="M22" i="4"/>
  <c r="L22" i="4"/>
  <c r="J22" i="4"/>
  <c r="I22" i="4"/>
  <c r="G22" i="4"/>
  <c r="E22" i="4"/>
  <c r="O21" i="4"/>
  <c r="N21" i="4"/>
  <c r="M21" i="4"/>
  <c r="L21" i="4"/>
  <c r="J21" i="4"/>
  <c r="I21" i="4"/>
  <c r="G21" i="4"/>
  <c r="E21" i="4"/>
  <c r="O20" i="4"/>
  <c r="N20" i="4"/>
  <c r="M20" i="4"/>
  <c r="L20" i="4"/>
  <c r="J20" i="4"/>
  <c r="I20" i="4"/>
  <c r="G20" i="4"/>
  <c r="E20" i="4"/>
  <c r="O19" i="4"/>
  <c r="N19" i="4"/>
  <c r="M19" i="4"/>
  <c r="L19" i="4"/>
  <c r="J19" i="4"/>
  <c r="I19" i="4"/>
  <c r="G19" i="4"/>
  <c r="E19" i="4"/>
  <c r="O18" i="4"/>
  <c r="N18" i="4"/>
  <c r="M18" i="4"/>
  <c r="L18" i="4"/>
  <c r="J18" i="4"/>
  <c r="I18" i="4"/>
  <c r="G18" i="4"/>
  <c r="E18" i="4"/>
  <c r="O17" i="4"/>
  <c r="N17" i="4"/>
  <c r="M17" i="4"/>
  <c r="L17" i="4"/>
  <c r="J17" i="4"/>
  <c r="I17" i="4"/>
  <c r="G17" i="4"/>
  <c r="E17" i="4"/>
  <c r="O16" i="4"/>
  <c r="N16" i="4"/>
  <c r="M16" i="4"/>
  <c r="L16" i="4"/>
  <c r="J16" i="4"/>
  <c r="I16" i="4"/>
  <c r="G16" i="4"/>
  <c r="E16" i="4"/>
  <c r="O15" i="4"/>
  <c r="N15" i="4"/>
  <c r="M15" i="4"/>
  <c r="L15" i="4"/>
  <c r="J15" i="4"/>
  <c r="I15" i="4"/>
  <c r="G15" i="4"/>
  <c r="E15" i="4"/>
  <c r="O14" i="4"/>
  <c r="N14" i="4"/>
  <c r="M14" i="4"/>
  <c r="L14" i="4"/>
  <c r="J14" i="4"/>
  <c r="I14" i="4"/>
  <c r="G14" i="4"/>
  <c r="E14" i="4"/>
  <c r="O13" i="4"/>
  <c r="N13" i="4"/>
  <c r="M13" i="4"/>
  <c r="L13" i="4"/>
  <c r="J13" i="4"/>
  <c r="I13" i="4"/>
  <c r="G13" i="4"/>
  <c r="E13" i="4"/>
  <c r="O12" i="4"/>
  <c r="N12" i="4"/>
  <c r="M12" i="4"/>
  <c r="L12" i="4"/>
  <c r="J12" i="4"/>
  <c r="I12" i="4"/>
  <c r="G12" i="4"/>
  <c r="E12" i="4"/>
  <c r="O11" i="4"/>
  <c r="N11" i="4"/>
  <c r="M11" i="4"/>
  <c r="L11" i="4"/>
  <c r="J11" i="4"/>
  <c r="I11" i="4"/>
  <c r="G11" i="4"/>
  <c r="E11" i="4"/>
  <c r="O10" i="4"/>
  <c r="N10" i="4"/>
  <c r="M10" i="4"/>
  <c r="L10" i="4"/>
  <c r="J10" i="4"/>
  <c r="I10" i="4"/>
  <c r="G10" i="4"/>
  <c r="E10" i="4"/>
  <c r="O9" i="4"/>
  <c r="N9" i="4"/>
  <c r="M9" i="4"/>
  <c r="L9" i="4"/>
  <c r="J9" i="4"/>
  <c r="I9" i="4"/>
  <c r="G9" i="4"/>
  <c r="E9" i="4"/>
  <c r="O8" i="4"/>
  <c r="N8" i="4"/>
  <c r="M8" i="4"/>
  <c r="L8" i="4"/>
  <c r="J8" i="4"/>
  <c r="I8" i="4"/>
  <c r="G8" i="4"/>
  <c r="E8" i="4"/>
  <c r="O7" i="4"/>
  <c r="N7" i="4"/>
  <c r="M7" i="4"/>
  <c r="L7" i="4"/>
  <c r="J7" i="4"/>
  <c r="I7" i="4"/>
  <c r="G7" i="4"/>
  <c r="E7" i="4"/>
  <c r="O6" i="4"/>
  <c r="N6" i="4"/>
  <c r="M6" i="4"/>
  <c r="L6" i="4"/>
  <c r="J6" i="4"/>
  <c r="I6" i="4"/>
  <c r="G6" i="4"/>
  <c r="E6" i="4"/>
  <c r="O5" i="4"/>
  <c r="N5" i="4"/>
  <c r="M5" i="4"/>
  <c r="L5" i="4"/>
  <c r="J5" i="4"/>
  <c r="I5" i="4"/>
  <c r="G5" i="4"/>
  <c r="E5" i="4"/>
  <c r="O4" i="4"/>
  <c r="N4" i="4"/>
  <c r="P4" i="4" s="1"/>
  <c r="M4" i="4"/>
  <c r="L4" i="4"/>
  <c r="J4" i="4"/>
  <c r="I4" i="4"/>
  <c r="G4" i="4"/>
  <c r="E4" i="4"/>
  <c r="O3" i="4"/>
  <c r="N3" i="4"/>
  <c r="M3" i="4"/>
  <c r="L3" i="4"/>
  <c r="J3" i="4"/>
  <c r="I3" i="4"/>
  <c r="G3" i="4"/>
  <c r="E3" i="4"/>
  <c r="J31" i="1"/>
  <c r="P39" i="4" l="1"/>
  <c r="P35" i="4"/>
  <c r="P31" i="4"/>
  <c r="P30" i="4"/>
  <c r="P29" i="4"/>
  <c r="P28" i="4"/>
  <c r="P23" i="4"/>
  <c r="P19" i="4"/>
  <c r="G65" i="4"/>
  <c r="P49" i="4"/>
  <c r="P50" i="4"/>
  <c r="P54" i="4"/>
  <c r="P3" i="4"/>
  <c r="P11" i="4"/>
  <c r="P16" i="4"/>
  <c r="P20" i="4"/>
  <c r="P60" i="4"/>
  <c r="P7" i="4"/>
  <c r="P8" i="4"/>
  <c r="P45" i="4"/>
  <c r="P47" i="4"/>
  <c r="P48" i="4"/>
  <c r="P21" i="4"/>
  <c r="P22" i="4"/>
  <c r="P36" i="4"/>
  <c r="P37" i="4"/>
  <c r="P38" i="4"/>
  <c r="P55" i="4"/>
  <c r="P56" i="4"/>
  <c r="P5" i="4"/>
  <c r="P6" i="4"/>
  <c r="P24" i="4"/>
  <c r="P25" i="4"/>
  <c r="P26" i="4"/>
  <c r="P40" i="4"/>
  <c r="P41" i="4"/>
  <c r="P42" i="4"/>
  <c r="P43" i="4"/>
  <c r="P44" i="4"/>
  <c r="P58" i="4"/>
  <c r="O65" i="4"/>
  <c r="P9" i="4"/>
  <c r="P10" i="4"/>
  <c r="P12" i="4"/>
  <c r="P13" i="4"/>
  <c r="P14" i="4"/>
  <c r="P15" i="4"/>
  <c r="P17" i="4"/>
  <c r="P18" i="4"/>
  <c r="P32" i="4"/>
  <c r="P33" i="4"/>
  <c r="P34" i="4"/>
  <c r="P46" i="4"/>
  <c r="P51" i="4"/>
  <c r="P52" i="4"/>
  <c r="L65" i="4"/>
  <c r="E65" i="4"/>
  <c r="I65" i="4"/>
  <c r="M65" i="4"/>
  <c r="J65" i="4"/>
  <c r="N65" i="4"/>
  <c r="K65" i="2"/>
  <c r="H65" i="2"/>
  <c r="F65" i="2"/>
  <c r="D65" i="2"/>
  <c r="C65" i="2"/>
  <c r="O60" i="2"/>
  <c r="N60" i="2"/>
  <c r="P60" i="2" s="1"/>
  <c r="M60" i="2"/>
  <c r="L60" i="2"/>
  <c r="J60" i="2"/>
  <c r="I60" i="2"/>
  <c r="G60" i="2"/>
  <c r="E60" i="2"/>
  <c r="O59" i="2"/>
  <c r="N59" i="2"/>
  <c r="M59" i="2"/>
  <c r="L59" i="2"/>
  <c r="J59" i="2"/>
  <c r="I59" i="2"/>
  <c r="G59" i="2"/>
  <c r="E59" i="2"/>
  <c r="O58" i="2"/>
  <c r="N58" i="2"/>
  <c r="M58" i="2"/>
  <c r="L58" i="2"/>
  <c r="J58" i="2"/>
  <c r="I58" i="2"/>
  <c r="G58" i="2"/>
  <c r="E58" i="2"/>
  <c r="O57" i="2"/>
  <c r="N57" i="2"/>
  <c r="M57" i="2"/>
  <c r="L57" i="2"/>
  <c r="J57" i="2"/>
  <c r="I57" i="2"/>
  <c r="G57" i="2"/>
  <c r="E57" i="2"/>
  <c r="O56" i="2"/>
  <c r="N56" i="2"/>
  <c r="M56" i="2"/>
  <c r="L56" i="2"/>
  <c r="J56" i="2"/>
  <c r="I56" i="2"/>
  <c r="G56" i="2"/>
  <c r="E56" i="2"/>
  <c r="O55" i="2"/>
  <c r="N55" i="2"/>
  <c r="P55" i="2" s="1"/>
  <c r="M55" i="2"/>
  <c r="L55" i="2"/>
  <c r="J55" i="2"/>
  <c r="I55" i="2"/>
  <c r="G55" i="2"/>
  <c r="E55" i="2"/>
  <c r="O54" i="2"/>
  <c r="N54" i="2"/>
  <c r="M54" i="2"/>
  <c r="L54" i="2"/>
  <c r="J54" i="2"/>
  <c r="I54" i="2"/>
  <c r="G54" i="2"/>
  <c r="E54" i="2"/>
  <c r="O53" i="2"/>
  <c r="N53" i="2"/>
  <c r="M53" i="2"/>
  <c r="L53" i="2"/>
  <c r="J53" i="2"/>
  <c r="I53" i="2"/>
  <c r="G53" i="2"/>
  <c r="E53" i="2"/>
  <c r="O52" i="2"/>
  <c r="N52" i="2"/>
  <c r="M52" i="2"/>
  <c r="L52" i="2"/>
  <c r="J52" i="2"/>
  <c r="I52" i="2"/>
  <c r="G52" i="2"/>
  <c r="E52" i="2"/>
  <c r="O51" i="2"/>
  <c r="N51" i="2"/>
  <c r="M51" i="2"/>
  <c r="L51" i="2"/>
  <c r="J51" i="2"/>
  <c r="I51" i="2"/>
  <c r="G51" i="2"/>
  <c r="E51" i="2"/>
  <c r="O50" i="2"/>
  <c r="P50" i="2" s="1"/>
  <c r="N50" i="2"/>
  <c r="M50" i="2"/>
  <c r="L50" i="2"/>
  <c r="J50" i="2"/>
  <c r="I50" i="2"/>
  <c r="G50" i="2"/>
  <c r="E50" i="2"/>
  <c r="O49" i="2"/>
  <c r="N49" i="2"/>
  <c r="M49" i="2"/>
  <c r="L49" i="2"/>
  <c r="J49" i="2"/>
  <c r="I49" i="2"/>
  <c r="G49" i="2"/>
  <c r="E49" i="2"/>
  <c r="O48" i="2"/>
  <c r="N48" i="2"/>
  <c r="M48" i="2"/>
  <c r="L48" i="2"/>
  <c r="J48" i="2"/>
  <c r="I48" i="2"/>
  <c r="G48" i="2"/>
  <c r="E48" i="2"/>
  <c r="P47" i="2"/>
  <c r="O47" i="2"/>
  <c r="N47" i="2"/>
  <c r="M47" i="2"/>
  <c r="L47" i="2"/>
  <c r="J47" i="2"/>
  <c r="I47" i="2"/>
  <c r="G47" i="2"/>
  <c r="E47" i="2"/>
  <c r="O46" i="2"/>
  <c r="N46" i="2"/>
  <c r="M46" i="2"/>
  <c r="L46" i="2"/>
  <c r="J46" i="2"/>
  <c r="I46" i="2"/>
  <c r="G46" i="2"/>
  <c r="E46" i="2"/>
  <c r="O45" i="2"/>
  <c r="N45" i="2"/>
  <c r="M45" i="2"/>
  <c r="L45" i="2"/>
  <c r="J45" i="2"/>
  <c r="I45" i="2"/>
  <c r="G45" i="2"/>
  <c r="E45" i="2"/>
  <c r="O44" i="2"/>
  <c r="N44" i="2"/>
  <c r="M44" i="2"/>
  <c r="L44" i="2"/>
  <c r="J44" i="2"/>
  <c r="I44" i="2"/>
  <c r="G44" i="2"/>
  <c r="E44" i="2"/>
  <c r="O43" i="2"/>
  <c r="N43" i="2"/>
  <c r="M43" i="2"/>
  <c r="L43" i="2"/>
  <c r="J43" i="2"/>
  <c r="I43" i="2"/>
  <c r="G43" i="2"/>
  <c r="E43" i="2"/>
  <c r="O42" i="2"/>
  <c r="P42" i="2" s="1"/>
  <c r="N42" i="2"/>
  <c r="M42" i="2"/>
  <c r="L42" i="2"/>
  <c r="J42" i="2"/>
  <c r="I42" i="2"/>
  <c r="G42" i="2"/>
  <c r="E42" i="2"/>
  <c r="O41" i="2"/>
  <c r="N41" i="2"/>
  <c r="M41" i="2"/>
  <c r="L41" i="2"/>
  <c r="J41" i="2"/>
  <c r="I41" i="2"/>
  <c r="G41" i="2"/>
  <c r="E41" i="2"/>
  <c r="O40" i="2"/>
  <c r="N40" i="2"/>
  <c r="M40" i="2"/>
  <c r="L40" i="2"/>
  <c r="J40" i="2"/>
  <c r="I40" i="2"/>
  <c r="G40" i="2"/>
  <c r="E40" i="2"/>
  <c r="P39" i="2"/>
  <c r="O39" i="2"/>
  <c r="N39" i="2"/>
  <c r="M39" i="2"/>
  <c r="L39" i="2"/>
  <c r="J39" i="2"/>
  <c r="I39" i="2"/>
  <c r="G39" i="2"/>
  <c r="E39" i="2"/>
  <c r="O38" i="2"/>
  <c r="N38" i="2"/>
  <c r="M38" i="2"/>
  <c r="L38" i="2"/>
  <c r="J38" i="2"/>
  <c r="I38" i="2"/>
  <c r="G38" i="2"/>
  <c r="E38" i="2"/>
  <c r="O37" i="2"/>
  <c r="N37" i="2"/>
  <c r="P37" i="2" s="1"/>
  <c r="M37" i="2"/>
  <c r="L37" i="2"/>
  <c r="J37" i="2"/>
  <c r="I37" i="2"/>
  <c r="G37" i="2"/>
  <c r="E37" i="2"/>
  <c r="O36" i="2"/>
  <c r="N36" i="2"/>
  <c r="P36" i="2" s="1"/>
  <c r="M36" i="2"/>
  <c r="L36" i="2"/>
  <c r="J36" i="2"/>
  <c r="I36" i="2"/>
  <c r="G36" i="2"/>
  <c r="E36" i="2"/>
  <c r="O35" i="2"/>
  <c r="N35" i="2"/>
  <c r="P35" i="2" s="1"/>
  <c r="M35" i="2"/>
  <c r="L35" i="2"/>
  <c r="J35" i="2"/>
  <c r="I35" i="2"/>
  <c r="G35" i="2"/>
  <c r="E35" i="2"/>
  <c r="O34" i="2"/>
  <c r="P34" i="2" s="1"/>
  <c r="N34" i="2"/>
  <c r="M34" i="2"/>
  <c r="L34" i="2"/>
  <c r="J34" i="2"/>
  <c r="I34" i="2"/>
  <c r="G34" i="2"/>
  <c r="E34" i="2"/>
  <c r="O33" i="2"/>
  <c r="N33" i="2"/>
  <c r="M33" i="2"/>
  <c r="L33" i="2"/>
  <c r="J33" i="2"/>
  <c r="I33" i="2"/>
  <c r="G33" i="2"/>
  <c r="E33" i="2"/>
  <c r="O32" i="2"/>
  <c r="N32" i="2"/>
  <c r="M32" i="2"/>
  <c r="L32" i="2"/>
  <c r="J32" i="2"/>
  <c r="I32" i="2"/>
  <c r="G32" i="2"/>
  <c r="E32" i="2"/>
  <c r="O31" i="2"/>
  <c r="N31" i="2"/>
  <c r="P31" i="2" s="1"/>
  <c r="M31" i="2"/>
  <c r="L31" i="2"/>
  <c r="J31" i="2"/>
  <c r="I31" i="2"/>
  <c r="G31" i="2"/>
  <c r="E31" i="2"/>
  <c r="O30" i="2"/>
  <c r="N30" i="2"/>
  <c r="P30" i="2" s="1"/>
  <c r="M30" i="2"/>
  <c r="L30" i="2"/>
  <c r="J30" i="2"/>
  <c r="I30" i="2"/>
  <c r="G30" i="2"/>
  <c r="E30" i="2"/>
  <c r="O29" i="2"/>
  <c r="N29" i="2"/>
  <c r="P29" i="2" s="1"/>
  <c r="M29" i="2"/>
  <c r="L29" i="2"/>
  <c r="J29" i="2"/>
  <c r="I29" i="2"/>
  <c r="G29" i="2"/>
  <c r="E29" i="2"/>
  <c r="O28" i="2"/>
  <c r="N28" i="2"/>
  <c r="P28" i="2" s="1"/>
  <c r="M28" i="2"/>
  <c r="L28" i="2"/>
  <c r="J28" i="2"/>
  <c r="I28" i="2"/>
  <c r="G28" i="2"/>
  <c r="E28" i="2"/>
  <c r="O27" i="2"/>
  <c r="N27" i="2"/>
  <c r="P27" i="2" s="1"/>
  <c r="M27" i="2"/>
  <c r="L27" i="2"/>
  <c r="J27" i="2"/>
  <c r="I27" i="2"/>
  <c r="G27" i="2"/>
  <c r="E27" i="2"/>
  <c r="O26" i="2"/>
  <c r="N26" i="2"/>
  <c r="M26" i="2"/>
  <c r="L26" i="2"/>
  <c r="J26" i="2"/>
  <c r="I26" i="2"/>
  <c r="G26" i="2"/>
  <c r="E26" i="2"/>
  <c r="O25" i="2"/>
  <c r="N25" i="2"/>
  <c r="P25" i="2" s="1"/>
  <c r="M25" i="2"/>
  <c r="L25" i="2"/>
  <c r="J25" i="2"/>
  <c r="I25" i="2"/>
  <c r="G25" i="2"/>
  <c r="E25" i="2"/>
  <c r="O24" i="2"/>
  <c r="N24" i="2"/>
  <c r="P24" i="2" s="1"/>
  <c r="M24" i="2"/>
  <c r="L24" i="2"/>
  <c r="J24" i="2"/>
  <c r="I24" i="2"/>
  <c r="G24" i="2"/>
  <c r="E24" i="2"/>
  <c r="O23" i="2"/>
  <c r="N23" i="2"/>
  <c r="M23" i="2"/>
  <c r="L23" i="2"/>
  <c r="J23" i="2"/>
  <c r="I23" i="2"/>
  <c r="G23" i="2"/>
  <c r="E23" i="2"/>
  <c r="O22" i="2"/>
  <c r="N22" i="2"/>
  <c r="P22" i="2" s="1"/>
  <c r="M22" i="2"/>
  <c r="L22" i="2"/>
  <c r="J22" i="2"/>
  <c r="I22" i="2"/>
  <c r="G22" i="2"/>
  <c r="E22" i="2"/>
  <c r="O21" i="2"/>
  <c r="N21" i="2"/>
  <c r="M21" i="2"/>
  <c r="L21" i="2"/>
  <c r="J21" i="2"/>
  <c r="I21" i="2"/>
  <c r="G21" i="2"/>
  <c r="E21" i="2"/>
  <c r="O20" i="2"/>
  <c r="N20" i="2"/>
  <c r="M20" i="2"/>
  <c r="L20" i="2"/>
  <c r="J20" i="2"/>
  <c r="I20" i="2"/>
  <c r="G20" i="2"/>
  <c r="E20" i="2"/>
  <c r="O19" i="2"/>
  <c r="N19" i="2"/>
  <c r="M19" i="2"/>
  <c r="L19" i="2"/>
  <c r="J19" i="2"/>
  <c r="I19" i="2"/>
  <c r="G19" i="2"/>
  <c r="E19" i="2"/>
  <c r="O18" i="2"/>
  <c r="N18" i="2"/>
  <c r="M18" i="2"/>
  <c r="L18" i="2"/>
  <c r="J18" i="2"/>
  <c r="I18" i="2"/>
  <c r="G18" i="2"/>
  <c r="E18" i="2"/>
  <c r="O17" i="2"/>
  <c r="N17" i="2"/>
  <c r="M17" i="2"/>
  <c r="L17" i="2"/>
  <c r="J17" i="2"/>
  <c r="I17" i="2"/>
  <c r="G17" i="2"/>
  <c r="E17" i="2"/>
  <c r="O16" i="2"/>
  <c r="N16" i="2"/>
  <c r="M16" i="2"/>
  <c r="L16" i="2"/>
  <c r="J16" i="2"/>
  <c r="I16" i="2"/>
  <c r="G16" i="2"/>
  <c r="E16" i="2"/>
  <c r="O15" i="2"/>
  <c r="P15" i="2" s="1"/>
  <c r="N15" i="2"/>
  <c r="M15" i="2"/>
  <c r="L15" i="2"/>
  <c r="J15" i="2"/>
  <c r="I15" i="2"/>
  <c r="G15" i="2"/>
  <c r="E15" i="2"/>
  <c r="P14" i="2"/>
  <c r="O14" i="2"/>
  <c r="N14" i="2"/>
  <c r="M14" i="2"/>
  <c r="L14" i="2"/>
  <c r="J14" i="2"/>
  <c r="I14" i="2"/>
  <c r="G14" i="2"/>
  <c r="E14" i="2"/>
  <c r="O13" i="2"/>
  <c r="N13" i="2"/>
  <c r="M13" i="2"/>
  <c r="L13" i="2"/>
  <c r="J13" i="2"/>
  <c r="I13" i="2"/>
  <c r="G13" i="2"/>
  <c r="E13" i="2"/>
  <c r="O12" i="2"/>
  <c r="N12" i="2"/>
  <c r="M12" i="2"/>
  <c r="L12" i="2"/>
  <c r="J12" i="2"/>
  <c r="I12" i="2"/>
  <c r="G12" i="2"/>
  <c r="E12" i="2"/>
  <c r="O11" i="2"/>
  <c r="N11" i="2"/>
  <c r="M11" i="2"/>
  <c r="L11" i="2"/>
  <c r="J11" i="2"/>
  <c r="I11" i="2"/>
  <c r="G11" i="2"/>
  <c r="E11" i="2"/>
  <c r="O10" i="2"/>
  <c r="N10" i="2"/>
  <c r="M10" i="2"/>
  <c r="L10" i="2"/>
  <c r="J10" i="2"/>
  <c r="I10" i="2"/>
  <c r="G10" i="2"/>
  <c r="E10" i="2"/>
  <c r="O9" i="2"/>
  <c r="N9" i="2"/>
  <c r="M9" i="2"/>
  <c r="L9" i="2"/>
  <c r="J9" i="2"/>
  <c r="I9" i="2"/>
  <c r="G9" i="2"/>
  <c r="E9" i="2"/>
  <c r="O8" i="2"/>
  <c r="N8" i="2"/>
  <c r="M8" i="2"/>
  <c r="L8" i="2"/>
  <c r="J8" i="2"/>
  <c r="I8" i="2"/>
  <c r="G8" i="2"/>
  <c r="E8" i="2"/>
  <c r="O7" i="2"/>
  <c r="P7" i="2" s="1"/>
  <c r="N7" i="2"/>
  <c r="M7" i="2"/>
  <c r="L7" i="2"/>
  <c r="J7" i="2"/>
  <c r="I7" i="2"/>
  <c r="G7" i="2"/>
  <c r="E7" i="2"/>
  <c r="P6" i="2"/>
  <c r="O6" i="2"/>
  <c r="N6" i="2"/>
  <c r="M6" i="2"/>
  <c r="L6" i="2"/>
  <c r="J6" i="2"/>
  <c r="I6" i="2"/>
  <c r="G6" i="2"/>
  <c r="E6" i="2"/>
  <c r="O5" i="2"/>
  <c r="N5" i="2"/>
  <c r="M5" i="2"/>
  <c r="L5" i="2"/>
  <c r="J5" i="2"/>
  <c r="I5" i="2"/>
  <c r="G5" i="2"/>
  <c r="E5" i="2"/>
  <c r="O4" i="2"/>
  <c r="N4" i="2"/>
  <c r="M4" i="2"/>
  <c r="L4" i="2"/>
  <c r="J4" i="2"/>
  <c r="I4" i="2"/>
  <c r="G4" i="2"/>
  <c r="E4" i="2"/>
  <c r="O3" i="2"/>
  <c r="N3" i="2"/>
  <c r="M3" i="2"/>
  <c r="L3" i="2"/>
  <c r="J3" i="2"/>
  <c r="I3" i="2"/>
  <c r="G3" i="2"/>
  <c r="E3" i="2"/>
  <c r="L52" i="1"/>
  <c r="M52" i="1"/>
  <c r="N52" i="1"/>
  <c r="P52" i="1" s="1"/>
  <c r="I52" i="1"/>
  <c r="J52" i="1"/>
  <c r="O52" i="1"/>
  <c r="G52" i="1"/>
  <c r="E52" i="1"/>
  <c r="C65" i="1"/>
  <c r="L60" i="1"/>
  <c r="M60" i="1"/>
  <c r="N60" i="1"/>
  <c r="I60" i="1"/>
  <c r="J60" i="1"/>
  <c r="O60" i="1"/>
  <c r="G60" i="1"/>
  <c r="E60" i="1"/>
  <c r="P3" i="2" l="1"/>
  <c r="P4" i="2"/>
  <c r="P5" i="2"/>
  <c r="P23" i="2"/>
  <c r="P38" i="2"/>
  <c r="P58" i="2"/>
  <c r="P8" i="2"/>
  <c r="P9" i="2"/>
  <c r="P10" i="2"/>
  <c r="P11" i="2"/>
  <c r="P12" i="2"/>
  <c r="P13" i="2"/>
  <c r="P43" i="2"/>
  <c r="P44" i="2"/>
  <c r="P45" i="2"/>
  <c r="P46" i="2"/>
  <c r="P16" i="2"/>
  <c r="P17" i="2"/>
  <c r="P18" i="2"/>
  <c r="P19" i="2"/>
  <c r="P20" i="2"/>
  <c r="P21" i="2"/>
  <c r="P51" i="2"/>
  <c r="P52" i="2"/>
  <c r="P53" i="2"/>
  <c r="P54" i="2"/>
  <c r="M65" i="2"/>
  <c r="P32" i="2"/>
  <c r="P33" i="2"/>
  <c r="P40" i="2"/>
  <c r="P41" i="2"/>
  <c r="P48" i="2"/>
  <c r="P49" i="2"/>
  <c r="P57" i="2"/>
  <c r="P65" i="4"/>
  <c r="P26" i="2"/>
  <c r="P59" i="2"/>
  <c r="L65" i="2"/>
  <c r="I65" i="2"/>
  <c r="E65" i="2"/>
  <c r="N65" i="2"/>
  <c r="P56" i="2"/>
  <c r="O65" i="2"/>
  <c r="P60" i="1"/>
  <c r="J65" i="2"/>
  <c r="G65" i="2"/>
  <c r="K65" i="1"/>
  <c r="M65" i="1" s="1"/>
  <c r="H65" i="1"/>
  <c r="J65" i="1" s="1"/>
  <c r="F65" i="1"/>
  <c r="D65" i="1"/>
  <c r="E55" i="1"/>
  <c r="P65" i="2" l="1"/>
  <c r="N65" i="1"/>
  <c r="L65" i="1"/>
  <c r="G65" i="1"/>
  <c r="O65" i="1"/>
  <c r="I65" i="1"/>
  <c r="E65" i="1"/>
  <c r="N10" i="1"/>
  <c r="P65" i="1" l="1"/>
  <c r="N4" i="1"/>
  <c r="N5" i="1"/>
  <c r="N6" i="1"/>
  <c r="N7" i="1"/>
  <c r="N8" i="1"/>
  <c r="N9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3" i="1"/>
  <c r="N54" i="1"/>
  <c r="N55" i="1"/>
  <c r="N56" i="1"/>
  <c r="N57" i="1"/>
  <c r="N58" i="1"/>
  <c r="N59" i="1"/>
  <c r="N3" i="1"/>
  <c r="G9" i="1"/>
  <c r="O4" i="1" l="1"/>
  <c r="P4" i="1" s="1"/>
  <c r="O5" i="1"/>
  <c r="P5" i="1" s="1"/>
  <c r="O6" i="1"/>
  <c r="P6" i="1" s="1"/>
  <c r="O7" i="1"/>
  <c r="P7" i="1" s="1"/>
  <c r="O8" i="1"/>
  <c r="P8" i="1" s="1"/>
  <c r="O9" i="1"/>
  <c r="P9" i="1" s="1"/>
  <c r="O10" i="1"/>
  <c r="P10" i="1" s="1"/>
  <c r="O11" i="1"/>
  <c r="P11" i="1" s="1"/>
  <c r="O12" i="1"/>
  <c r="P12" i="1" s="1"/>
  <c r="O13" i="1"/>
  <c r="P13" i="1" s="1"/>
  <c r="O14" i="1"/>
  <c r="P14" i="1" s="1"/>
  <c r="O15" i="1"/>
  <c r="P15" i="1" s="1"/>
  <c r="O16" i="1"/>
  <c r="P16" i="1" s="1"/>
  <c r="O17" i="1"/>
  <c r="P17" i="1" s="1"/>
  <c r="O18" i="1"/>
  <c r="P18" i="1" s="1"/>
  <c r="O19" i="1"/>
  <c r="P19" i="1" s="1"/>
  <c r="O20" i="1"/>
  <c r="P20" i="1" s="1"/>
  <c r="O21" i="1"/>
  <c r="P21" i="1" s="1"/>
  <c r="O22" i="1"/>
  <c r="P22" i="1" s="1"/>
  <c r="O23" i="1"/>
  <c r="P23" i="1" s="1"/>
  <c r="O24" i="1"/>
  <c r="P24" i="1" s="1"/>
  <c r="O25" i="1"/>
  <c r="P25" i="1" s="1"/>
  <c r="O26" i="1"/>
  <c r="P26" i="1" s="1"/>
  <c r="O27" i="1"/>
  <c r="P27" i="1" s="1"/>
  <c r="O28" i="1"/>
  <c r="P28" i="1" s="1"/>
  <c r="O29" i="1"/>
  <c r="P29" i="1" s="1"/>
  <c r="O30" i="1"/>
  <c r="P30" i="1" s="1"/>
  <c r="O31" i="1"/>
  <c r="P31" i="1" s="1"/>
  <c r="O32" i="1"/>
  <c r="P32" i="1" s="1"/>
  <c r="O33" i="1"/>
  <c r="P33" i="1" s="1"/>
  <c r="O34" i="1"/>
  <c r="P34" i="1" s="1"/>
  <c r="O35" i="1"/>
  <c r="P35" i="1" s="1"/>
  <c r="O36" i="1"/>
  <c r="P36" i="1" s="1"/>
  <c r="O37" i="1"/>
  <c r="P37" i="1" s="1"/>
  <c r="O38" i="1"/>
  <c r="P38" i="1" s="1"/>
  <c r="O39" i="1"/>
  <c r="P39" i="1" s="1"/>
  <c r="O40" i="1"/>
  <c r="P40" i="1" s="1"/>
  <c r="O41" i="1"/>
  <c r="P41" i="1" s="1"/>
  <c r="O42" i="1"/>
  <c r="P42" i="1" s="1"/>
  <c r="O43" i="1"/>
  <c r="P43" i="1" s="1"/>
  <c r="O44" i="1"/>
  <c r="P44" i="1" s="1"/>
  <c r="O45" i="1"/>
  <c r="P45" i="1" s="1"/>
  <c r="O46" i="1"/>
  <c r="P46" i="1" s="1"/>
  <c r="O47" i="1"/>
  <c r="P47" i="1" s="1"/>
  <c r="O48" i="1"/>
  <c r="P48" i="1" s="1"/>
  <c r="O49" i="1"/>
  <c r="P49" i="1" s="1"/>
  <c r="O50" i="1"/>
  <c r="P50" i="1" s="1"/>
  <c r="O51" i="1"/>
  <c r="P51" i="1" s="1"/>
  <c r="O53" i="1"/>
  <c r="P53" i="1" s="1"/>
  <c r="O54" i="1"/>
  <c r="P54" i="1" s="1"/>
  <c r="O55" i="1"/>
  <c r="P55" i="1" s="1"/>
  <c r="O56" i="1"/>
  <c r="P56" i="1" s="1"/>
  <c r="O57" i="1"/>
  <c r="P57" i="1" s="1"/>
  <c r="O58" i="1"/>
  <c r="P58" i="1" s="1"/>
  <c r="O59" i="1"/>
  <c r="P59" i="1" s="1"/>
  <c r="O3" i="1"/>
  <c r="P3" i="1" s="1"/>
  <c r="E59" i="1"/>
  <c r="J59" i="1"/>
  <c r="M59" i="1"/>
  <c r="E58" i="1"/>
  <c r="J58" i="1"/>
  <c r="M58" i="1"/>
  <c r="E57" i="1"/>
  <c r="J57" i="1"/>
  <c r="M57" i="1"/>
  <c r="E56" i="1"/>
  <c r="J56" i="1"/>
  <c r="M56" i="1"/>
  <c r="J55" i="1"/>
  <c r="M55" i="1"/>
  <c r="E54" i="1"/>
  <c r="J54" i="1"/>
  <c r="M54" i="1"/>
  <c r="E53" i="1"/>
  <c r="J53" i="1"/>
  <c r="M53" i="1"/>
  <c r="E9" i="1"/>
  <c r="J9" i="1"/>
  <c r="M9" i="1"/>
  <c r="L9" i="1"/>
  <c r="I9" i="1"/>
  <c r="E51" i="1"/>
  <c r="J51" i="1"/>
  <c r="M51" i="1"/>
  <c r="E50" i="1"/>
  <c r="J50" i="1"/>
  <c r="M50" i="1"/>
  <c r="E49" i="1"/>
  <c r="J49" i="1"/>
  <c r="M49" i="1"/>
  <c r="E48" i="1"/>
  <c r="J48" i="1"/>
  <c r="M48" i="1"/>
  <c r="E47" i="1"/>
  <c r="J47" i="1"/>
  <c r="M47" i="1"/>
  <c r="E46" i="1"/>
  <c r="J46" i="1"/>
  <c r="M46" i="1"/>
  <c r="E45" i="1"/>
  <c r="J45" i="1"/>
  <c r="M45" i="1"/>
  <c r="L59" i="1"/>
  <c r="L58" i="1"/>
  <c r="L57" i="1"/>
  <c r="L56" i="1"/>
  <c r="L55" i="1"/>
  <c r="L54" i="1"/>
  <c r="L53" i="1"/>
  <c r="L51" i="1"/>
  <c r="L50" i="1"/>
  <c r="L49" i="1"/>
  <c r="L48" i="1"/>
  <c r="L47" i="1"/>
  <c r="L46" i="1"/>
  <c r="L45" i="1"/>
  <c r="I59" i="1"/>
  <c r="I58" i="1"/>
  <c r="I57" i="1"/>
  <c r="I56" i="1"/>
  <c r="I55" i="1"/>
  <c r="I54" i="1"/>
  <c r="I53" i="1"/>
  <c r="I51" i="1"/>
  <c r="I50" i="1"/>
  <c r="I49" i="1"/>
  <c r="I48" i="1"/>
  <c r="I47" i="1"/>
  <c r="I46" i="1"/>
  <c r="I45" i="1"/>
  <c r="G44" i="1"/>
  <c r="G45" i="1"/>
  <c r="G46" i="1"/>
  <c r="G47" i="1"/>
  <c r="G48" i="1"/>
  <c r="G49" i="1"/>
  <c r="G50" i="1"/>
  <c r="G51" i="1"/>
  <c r="G53" i="1"/>
  <c r="G54" i="1"/>
  <c r="G55" i="1"/>
  <c r="G56" i="1"/>
  <c r="G57" i="1"/>
  <c r="G58" i="1"/>
  <c r="G59" i="1"/>
  <c r="E44" i="1"/>
  <c r="J44" i="1"/>
  <c r="M44" i="1"/>
  <c r="L44" i="1"/>
  <c r="I44" i="1"/>
  <c r="E43" i="1"/>
  <c r="J43" i="1"/>
  <c r="M43" i="1"/>
  <c r="L43" i="1"/>
  <c r="I43" i="1"/>
  <c r="G43" i="1"/>
  <c r="E42" i="1"/>
  <c r="J42" i="1"/>
  <c r="M42" i="1"/>
  <c r="L42" i="1"/>
  <c r="I42" i="1"/>
  <c r="G42" i="1"/>
  <c r="E41" i="1"/>
  <c r="J41" i="1"/>
  <c r="M41" i="1"/>
  <c r="L41" i="1"/>
  <c r="I41" i="1"/>
  <c r="G41" i="1"/>
  <c r="E40" i="1"/>
  <c r="J40" i="1"/>
  <c r="M40" i="1"/>
  <c r="L40" i="1"/>
  <c r="I40" i="1"/>
  <c r="G40" i="1"/>
  <c r="E39" i="1"/>
  <c r="J39" i="1"/>
  <c r="M39" i="1"/>
  <c r="L39" i="1"/>
  <c r="I39" i="1"/>
  <c r="G39" i="1"/>
  <c r="G37" i="1"/>
  <c r="G38" i="1"/>
  <c r="E38" i="1"/>
  <c r="I38" i="1"/>
  <c r="L38" i="1"/>
  <c r="M38" i="1"/>
  <c r="J38" i="1"/>
  <c r="E37" i="1"/>
  <c r="J37" i="1"/>
  <c r="M37" i="1"/>
  <c r="L37" i="1"/>
  <c r="I37" i="1"/>
  <c r="E36" i="1"/>
  <c r="J36" i="1"/>
  <c r="M36" i="1"/>
  <c r="L36" i="1"/>
  <c r="I36" i="1"/>
  <c r="G36" i="1"/>
  <c r="E35" i="1"/>
  <c r="J35" i="1"/>
  <c r="M35" i="1"/>
  <c r="L35" i="1"/>
  <c r="I35" i="1"/>
  <c r="G35" i="1"/>
  <c r="E34" i="1"/>
  <c r="J34" i="1"/>
  <c r="M34" i="1"/>
  <c r="L34" i="1"/>
  <c r="I34" i="1"/>
  <c r="G34" i="1"/>
  <c r="E33" i="1"/>
  <c r="J33" i="1"/>
  <c r="M33" i="1"/>
  <c r="L33" i="1"/>
  <c r="I33" i="1"/>
  <c r="G33" i="1"/>
  <c r="E32" i="1"/>
  <c r="J32" i="1"/>
  <c r="M32" i="1"/>
  <c r="L32" i="1"/>
  <c r="I32" i="1"/>
  <c r="G32" i="1"/>
  <c r="G30" i="1"/>
  <c r="G31" i="1"/>
  <c r="E31" i="1"/>
  <c r="M31" i="1"/>
  <c r="L31" i="1"/>
  <c r="I31" i="1"/>
  <c r="E30" i="1"/>
  <c r="J30" i="1"/>
  <c r="M30" i="1"/>
  <c r="L30" i="1"/>
  <c r="I30" i="1"/>
  <c r="E29" i="1"/>
  <c r="J29" i="1"/>
  <c r="M29" i="1"/>
  <c r="L29" i="1"/>
  <c r="I29" i="1"/>
  <c r="G29" i="1"/>
  <c r="E28" i="1"/>
  <c r="J28" i="1"/>
  <c r="M28" i="1"/>
  <c r="L28" i="1"/>
  <c r="I28" i="1"/>
  <c r="G28" i="1"/>
  <c r="M24" i="1"/>
  <c r="L24" i="1"/>
  <c r="J24" i="1"/>
  <c r="I24" i="1"/>
  <c r="G24" i="1"/>
  <c r="E24" i="1"/>
  <c r="E22" i="1"/>
  <c r="J22" i="1"/>
  <c r="M22" i="1"/>
  <c r="L22" i="1"/>
  <c r="I22" i="1"/>
  <c r="G22" i="1"/>
  <c r="E20" i="1"/>
  <c r="J20" i="1"/>
  <c r="M20" i="1"/>
  <c r="L20" i="1"/>
  <c r="I20" i="1"/>
  <c r="G20" i="1"/>
  <c r="E19" i="1"/>
  <c r="J19" i="1"/>
  <c r="M19" i="1"/>
  <c r="L19" i="1"/>
  <c r="I19" i="1"/>
  <c r="G19" i="1"/>
  <c r="E17" i="1"/>
  <c r="J17" i="1"/>
  <c r="M17" i="1"/>
  <c r="L17" i="1"/>
  <c r="I17" i="1"/>
  <c r="G17" i="1"/>
  <c r="E15" i="1"/>
  <c r="J15" i="1"/>
  <c r="M15" i="1"/>
  <c r="L15" i="1"/>
  <c r="I15" i="1"/>
  <c r="G15" i="1"/>
  <c r="G3" i="1"/>
  <c r="G4" i="1"/>
  <c r="G5" i="1"/>
  <c r="G6" i="1"/>
  <c r="G7" i="1"/>
  <c r="G8" i="1"/>
  <c r="G10" i="1"/>
  <c r="G11" i="1"/>
  <c r="G12" i="1"/>
  <c r="G13" i="1"/>
  <c r="G14" i="1"/>
  <c r="G16" i="1"/>
  <c r="G18" i="1"/>
  <c r="G21" i="1"/>
  <c r="G23" i="1"/>
  <c r="G25" i="1"/>
  <c r="G26" i="1"/>
  <c r="G27" i="1"/>
  <c r="L27" i="1"/>
  <c r="M27" i="1"/>
  <c r="I27" i="1"/>
  <c r="J27" i="1"/>
  <c r="E27" i="1"/>
  <c r="L26" i="1"/>
  <c r="M26" i="1"/>
  <c r="I26" i="1"/>
  <c r="J26" i="1"/>
  <c r="E26" i="1"/>
  <c r="L25" i="1"/>
  <c r="M25" i="1"/>
  <c r="I25" i="1"/>
  <c r="J25" i="1"/>
  <c r="E25" i="1"/>
  <c r="L23" i="1"/>
  <c r="M23" i="1"/>
  <c r="I23" i="1"/>
  <c r="J23" i="1"/>
  <c r="E23" i="1"/>
  <c r="L21" i="1"/>
  <c r="M21" i="1"/>
  <c r="I21" i="1"/>
  <c r="J21" i="1"/>
  <c r="E21" i="1"/>
  <c r="L18" i="1"/>
  <c r="M18" i="1"/>
  <c r="I18" i="1"/>
  <c r="J18" i="1"/>
  <c r="E18" i="1"/>
  <c r="L16" i="1"/>
  <c r="M16" i="1"/>
  <c r="I16" i="1"/>
  <c r="J16" i="1"/>
  <c r="E16" i="1"/>
  <c r="L14" i="1"/>
  <c r="M14" i="1"/>
  <c r="I14" i="1"/>
  <c r="J14" i="1"/>
  <c r="E14" i="1"/>
  <c r="L13" i="1"/>
  <c r="M13" i="1"/>
  <c r="I13" i="1"/>
  <c r="J13" i="1"/>
  <c r="E13" i="1"/>
  <c r="L12" i="1"/>
  <c r="M12" i="1"/>
  <c r="I12" i="1"/>
  <c r="J12" i="1"/>
  <c r="E12" i="1"/>
  <c r="L11" i="1"/>
  <c r="M11" i="1"/>
  <c r="I11" i="1"/>
  <c r="J11" i="1"/>
  <c r="E11" i="1"/>
  <c r="L10" i="1"/>
  <c r="M10" i="1"/>
  <c r="I10" i="1"/>
  <c r="J10" i="1"/>
  <c r="E10" i="1"/>
  <c r="L8" i="1"/>
  <c r="M8" i="1"/>
  <c r="I8" i="1"/>
  <c r="J8" i="1"/>
  <c r="E8" i="1"/>
  <c r="L7" i="1"/>
  <c r="M7" i="1"/>
  <c r="I7" i="1"/>
  <c r="J7" i="1"/>
  <c r="E7" i="1"/>
  <c r="M5" i="1"/>
  <c r="M6" i="1"/>
  <c r="L5" i="1"/>
  <c r="L6" i="1"/>
  <c r="J5" i="1"/>
  <c r="J6" i="1"/>
  <c r="I5" i="1"/>
  <c r="I6" i="1"/>
  <c r="E5" i="1"/>
  <c r="E6" i="1"/>
  <c r="J4" i="1"/>
  <c r="M4" i="1"/>
  <c r="L4" i="1"/>
  <c r="I4" i="1"/>
  <c r="E4" i="1"/>
  <c r="M3" i="1"/>
  <c r="L3" i="1"/>
  <c r="J3" i="1"/>
  <c r="I3" i="1"/>
  <c r="E3" i="1"/>
</calcChain>
</file>

<file path=xl/sharedStrings.xml><?xml version="1.0" encoding="utf-8"?>
<sst xmlns="http://schemas.openxmlformats.org/spreadsheetml/2006/main" count="1042" uniqueCount="97">
  <si>
    <t>Страна</t>
  </si>
  <si>
    <t>Население</t>
  </si>
  <si>
    <t>Заразилось</t>
  </si>
  <si>
    <t>чел</t>
  </si>
  <si>
    <t>Умерло</t>
  </si>
  <si>
    <t>Выздоровело</t>
  </si>
  <si>
    <t>% насел</t>
  </si>
  <si>
    <t>чел.</t>
  </si>
  <si>
    <t>Россия</t>
  </si>
  <si>
    <t>человек</t>
  </si>
  <si>
    <t>% от насел.</t>
  </si>
  <si>
    <t>% от зараж</t>
  </si>
  <si>
    <t>США</t>
  </si>
  <si>
    <t>Италия</t>
  </si>
  <si>
    <t>Испания</t>
  </si>
  <si>
    <t>Германия</t>
  </si>
  <si>
    <t>Китай</t>
  </si>
  <si>
    <t>Франция</t>
  </si>
  <si>
    <t>Великобритания</t>
  </si>
  <si>
    <t>Турция</t>
  </si>
  <si>
    <t>Швейцария</t>
  </si>
  <si>
    <t>Бельгия</t>
  </si>
  <si>
    <t>Нидерланды</t>
  </si>
  <si>
    <t>%  от зараж</t>
  </si>
  <si>
    <t>% от насел</t>
  </si>
  <si>
    <t>Австрия</t>
  </si>
  <si>
    <t>Португалия</t>
  </si>
  <si>
    <t>Швеция</t>
  </si>
  <si>
    <t>Норвегия</t>
  </si>
  <si>
    <t>Ирландия</t>
  </si>
  <si>
    <t>Чехия</t>
  </si>
  <si>
    <t>Дания</t>
  </si>
  <si>
    <t>увеличилось</t>
  </si>
  <si>
    <t>Канада</t>
  </si>
  <si>
    <t>Южная Корея</t>
  </si>
  <si>
    <t>Бразилия</t>
  </si>
  <si>
    <t>Израиль</t>
  </si>
  <si>
    <t>Австралия</t>
  </si>
  <si>
    <t>Чили</t>
  </si>
  <si>
    <t>Польша</t>
  </si>
  <si>
    <t>Эквадор</t>
  </si>
  <si>
    <t>Малаайзия</t>
  </si>
  <si>
    <t>Румыния</t>
  </si>
  <si>
    <t>Филиппины</t>
  </si>
  <si>
    <t>Индия</t>
  </si>
  <si>
    <t>Япония</t>
  </si>
  <si>
    <t>Пакистан</t>
  </si>
  <si>
    <t>Люксембург</t>
  </si>
  <si>
    <t>Тайланд</t>
  </si>
  <si>
    <t>Саудовская Аравия</t>
  </si>
  <si>
    <t>Индонезия</t>
  </si>
  <si>
    <t>Финляндия</t>
  </si>
  <si>
    <t>Мексика</t>
  </si>
  <si>
    <t>Панама</t>
  </si>
  <si>
    <t>Греция</t>
  </si>
  <si>
    <t>Перу</t>
  </si>
  <si>
    <t>ЮАР</t>
  </si>
  <si>
    <t>Доминиканская республика</t>
  </si>
  <si>
    <t>Сербия</t>
  </si>
  <si>
    <t>Исландия</t>
  </si>
  <si>
    <t>Аргентина</t>
  </si>
  <si>
    <t>Колумбия</t>
  </si>
  <si>
    <t>ОАЭ</t>
  </si>
  <si>
    <t>Алжир</t>
  </si>
  <si>
    <t>Сингапур</t>
  </si>
  <si>
    <t>Украина</t>
  </si>
  <si>
    <t>Хорватия</t>
  </si>
  <si>
    <t>Египет</t>
  </si>
  <si>
    <t>Эстония</t>
  </si>
  <si>
    <t>Иран</t>
  </si>
  <si>
    <t>Вызд/заражено</t>
  </si>
  <si>
    <t>Умерло/заражено</t>
  </si>
  <si>
    <t>Уровень успешности</t>
  </si>
  <si>
    <t>Успешность медицины</t>
  </si>
  <si>
    <t>Новая Зеландия</t>
  </si>
  <si>
    <t>В мире</t>
  </si>
  <si>
    <t>Катар</t>
  </si>
  <si>
    <t>Словения</t>
  </si>
  <si>
    <t>Молдова</t>
  </si>
  <si>
    <t>Ирак</t>
  </si>
  <si>
    <t>увелич/насел</t>
  </si>
  <si>
    <t>Беларусь</t>
  </si>
  <si>
    <t>№</t>
  </si>
  <si>
    <t>Кувейт</t>
  </si>
  <si>
    <t>Азербайджан</t>
  </si>
  <si>
    <t>Литва</t>
  </si>
  <si>
    <t>Бахрейн</t>
  </si>
  <si>
    <t>Гонконг</t>
  </si>
  <si>
    <t>Босния и Герцеговина</t>
  </si>
  <si>
    <t>Армения</t>
  </si>
  <si>
    <t>Узбекистан</t>
  </si>
  <si>
    <t>Бангладеш</t>
  </si>
  <si>
    <t>К-т зараж</t>
  </si>
  <si>
    <t>К-т смертн.</t>
  </si>
  <si>
    <t>К-т выздор</t>
  </si>
  <si>
    <t>К-т успеш медицины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</si>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</sst>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Arial Narrow"/>
      <family val="2"/>
      <charset val="204"/>
    </font>
    <font>
      <sz val="14"/>
      <name val="Arial Narrow"/>
      <family val="2"/>
      <charset val="204"/>
    </font>
    <font>
      <b/>
      <sz val="14"/>
      <color rgb="FF0000FF"/>
      <name val="Arial Narrow"/>
      <family val="2"/>
      <charset val="204"/>
    </font>
    <font>
      <b/>
      <sz val="14"/>
      <color rgb="FFFF0000"/>
      <name val="Arial Narrow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1" fontId="1" fillId="5" borderId="1" xfId="0" applyNumberFormat="1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2" fillId="4" borderId="5" xfId="0" applyNumberFormat="1" applyFont="1" applyFill="1" applyBorder="1" applyAlignment="1">
      <alignment horizontal="center" vertical="center"/>
    </xf>
    <xf numFmtId="1" fontId="1" fillId="3" borderId="5" xfId="0" applyNumberFormat="1" applyFont="1" applyFill="1" applyBorder="1" applyAlignment="1">
      <alignment horizontal="center" vertical="center"/>
    </xf>
    <xf numFmtId="1" fontId="1" fillId="5" borderId="5" xfId="0" applyNumberFormat="1" applyFont="1" applyFill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" fontId="2" fillId="4" borderId="6" xfId="0" applyNumberFormat="1" applyFont="1" applyFill="1" applyBorder="1" applyAlignment="1">
      <alignment horizontal="center" vertical="center"/>
    </xf>
    <xf numFmtId="164" fontId="2" fillId="4" borderId="7" xfId="0" applyNumberFormat="1" applyFont="1" applyFill="1" applyBorder="1" applyAlignment="1">
      <alignment horizontal="center" vertical="center"/>
    </xf>
    <xf numFmtId="1" fontId="1" fillId="3" borderId="6" xfId="0" applyNumberFormat="1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center" vertical="center"/>
    </xf>
    <xf numFmtId="1" fontId="1" fillId="5" borderId="6" xfId="0" applyNumberFormat="1" applyFont="1" applyFill="1" applyBorder="1" applyAlignment="1">
      <alignment horizontal="center" vertical="center"/>
    </xf>
    <xf numFmtId="164" fontId="1" fillId="5" borderId="7" xfId="0" applyNumberFormat="1" applyFont="1" applyFill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4" borderId="3" xfId="0" applyNumberFormat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164" fontId="1" fillId="2" borderId="16" xfId="0" applyNumberFormat="1" applyFont="1" applyFill="1" applyBorder="1" applyAlignment="1">
      <alignment horizontal="center" vertical="center"/>
    </xf>
    <xf numFmtId="1" fontId="1" fillId="2" borderId="16" xfId="0" applyNumberFormat="1" applyFont="1" applyFill="1" applyBorder="1" applyAlignment="1">
      <alignment horizontal="center" vertical="center"/>
    </xf>
    <xf numFmtId="164" fontId="1" fillId="2" borderId="17" xfId="0" applyNumberFormat="1" applyFont="1" applyFill="1" applyBorder="1" applyAlignment="1">
      <alignment horizontal="center" vertical="center"/>
    </xf>
    <xf numFmtId="164" fontId="1" fillId="2" borderId="18" xfId="0" applyNumberFormat="1" applyFont="1" applyFill="1" applyBorder="1" applyAlignment="1">
      <alignment horizontal="center" vertical="center"/>
    </xf>
    <xf numFmtId="164" fontId="1" fillId="2" borderId="19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 wrapText="1"/>
    </xf>
    <xf numFmtId="1" fontId="1" fillId="0" borderId="22" xfId="0" applyNumberFormat="1" applyFont="1" applyBorder="1" applyAlignment="1">
      <alignment horizontal="center" vertical="center"/>
    </xf>
    <xf numFmtId="1" fontId="1" fillId="0" borderId="23" xfId="0" applyNumberFormat="1" applyFont="1" applyBorder="1" applyAlignment="1">
      <alignment horizontal="center" vertical="center"/>
    </xf>
    <xf numFmtId="164" fontId="1" fillId="0" borderId="24" xfId="0" applyNumberFormat="1" applyFont="1" applyBorder="1" applyAlignment="1">
      <alignment horizontal="center" vertical="center"/>
    </xf>
    <xf numFmtId="1" fontId="1" fillId="0" borderId="24" xfId="0" applyNumberFormat="1" applyFont="1" applyBorder="1" applyAlignment="1">
      <alignment horizontal="center" vertical="center"/>
    </xf>
    <xf numFmtId="164" fontId="1" fillId="0" borderId="25" xfId="0" applyNumberFormat="1" applyFont="1" applyBorder="1" applyAlignment="1">
      <alignment horizontal="center" vertical="center"/>
    </xf>
    <xf numFmtId="1" fontId="1" fillId="0" borderId="26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2" fontId="3" fillId="4" borderId="7" xfId="0" applyNumberFormat="1" applyFont="1" applyFill="1" applyBorder="1" applyAlignment="1">
      <alignment horizontal="center" vertical="center"/>
    </xf>
    <xf numFmtId="2" fontId="3" fillId="3" borderId="7" xfId="0" applyNumberFormat="1" applyFont="1" applyFill="1" applyBorder="1" applyAlignment="1">
      <alignment horizontal="center" vertical="center"/>
    </xf>
    <xf numFmtId="2" fontId="3" fillId="5" borderId="7" xfId="0" applyNumberFormat="1" applyFont="1" applyFill="1" applyBorder="1" applyAlignment="1">
      <alignment horizontal="center" vertical="center"/>
    </xf>
    <xf numFmtId="2" fontId="3" fillId="0" borderId="25" xfId="0" applyNumberFormat="1" applyFont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/>
    </xf>
    <xf numFmtId="1" fontId="4" fillId="6" borderId="28" xfId="0" applyNumberFormat="1" applyFont="1" applyFill="1" applyBorder="1" applyAlignment="1">
      <alignment horizontal="center" vertical="center"/>
    </xf>
    <xf numFmtId="1" fontId="4" fillId="6" borderId="29" xfId="0" applyNumberFormat="1" applyFont="1" applyFill="1" applyBorder="1" applyAlignment="1">
      <alignment horizontal="center" vertical="center"/>
    </xf>
    <xf numFmtId="164" fontId="4" fillId="6" borderId="30" xfId="0" applyNumberFormat="1" applyFont="1" applyFill="1" applyBorder="1" applyAlignment="1">
      <alignment horizontal="center" vertical="center"/>
    </xf>
    <xf numFmtId="1" fontId="4" fillId="6" borderId="30" xfId="0" applyNumberFormat="1" applyFont="1" applyFill="1" applyBorder="1" applyAlignment="1">
      <alignment horizontal="center" vertical="center"/>
    </xf>
    <xf numFmtId="164" fontId="4" fillId="6" borderId="20" xfId="0" applyNumberFormat="1" applyFont="1" applyFill="1" applyBorder="1" applyAlignment="1">
      <alignment horizontal="center" vertical="center"/>
    </xf>
    <xf numFmtId="1" fontId="4" fillId="6" borderId="31" xfId="0" applyNumberFormat="1" applyFont="1" applyFill="1" applyBorder="1" applyAlignment="1">
      <alignment horizontal="center" vertical="center"/>
    </xf>
    <xf numFmtId="164" fontId="4" fillId="6" borderId="27" xfId="0" applyNumberFormat="1" applyFont="1" applyFill="1" applyBorder="1" applyAlignment="1">
      <alignment horizontal="center" vertical="center"/>
    </xf>
    <xf numFmtId="2" fontId="4" fillId="6" borderId="20" xfId="0" applyNumberFormat="1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2" fontId="1" fillId="2" borderId="39" xfId="0" applyNumberFormat="1" applyFont="1" applyFill="1" applyBorder="1" applyAlignment="1">
      <alignment horizontal="center" vertical="center" wrapText="1"/>
    </xf>
    <xf numFmtId="2" fontId="3" fillId="0" borderId="40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3" fillId="4" borderId="2" xfId="0" applyNumberFormat="1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 vertical="center"/>
    </xf>
    <xf numFmtId="2" fontId="3" fillId="5" borderId="2" xfId="0" applyNumberFormat="1" applyFont="1" applyFill="1" applyBorder="1" applyAlignment="1">
      <alignment horizontal="center" vertical="center"/>
    </xf>
    <xf numFmtId="2" fontId="3" fillId="0" borderId="21" xfId="0" applyNumberFormat="1" applyFont="1" applyBorder="1" applyAlignment="1">
      <alignment horizontal="center" vertical="center"/>
    </xf>
    <xf numFmtId="2" fontId="4" fillId="6" borderId="27" xfId="0" applyNumberFormat="1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164" fontId="1" fillId="2" borderId="39" xfId="0" applyNumberFormat="1" applyFont="1" applyFill="1" applyBorder="1" applyAlignment="1">
      <alignment horizontal="center" vertical="center"/>
    </xf>
    <xf numFmtId="2" fontId="1" fillId="0" borderId="40" xfId="0" applyNumberFormat="1" applyFont="1" applyBorder="1" applyAlignment="1">
      <alignment horizontal="center" vertical="center"/>
    </xf>
    <xf numFmtId="2" fontId="1" fillId="4" borderId="40" xfId="0" applyNumberFormat="1" applyFont="1" applyFill="1" applyBorder="1" applyAlignment="1">
      <alignment horizontal="center" vertical="center"/>
    </xf>
    <xf numFmtId="2" fontId="1" fillId="3" borderId="40" xfId="0" applyNumberFormat="1" applyFont="1" applyFill="1" applyBorder="1" applyAlignment="1">
      <alignment horizontal="center" vertical="center"/>
    </xf>
    <xf numFmtId="2" fontId="1" fillId="5" borderId="40" xfId="0" applyNumberFormat="1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2" fontId="3" fillId="7" borderId="2" xfId="0" applyNumberFormat="1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1" fillId="3" borderId="44" xfId="0" applyFont="1" applyFill="1" applyBorder="1" applyAlignment="1">
      <alignment horizontal="center" vertical="center"/>
    </xf>
    <xf numFmtId="0" fontId="1" fillId="5" borderId="44" xfId="0" applyFont="1" applyFill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4" fillId="6" borderId="4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2" fontId="3" fillId="8" borderId="40" xfId="0" applyNumberFormat="1" applyFont="1" applyFill="1" applyBorder="1" applyAlignment="1">
      <alignment horizontal="center" vertical="center"/>
    </xf>
    <xf numFmtId="2" fontId="3" fillId="8" borderId="2" xfId="0" applyNumberFormat="1" applyFont="1" applyFill="1" applyBorder="1" applyAlignment="1">
      <alignment horizontal="center" vertical="center"/>
    </xf>
    <xf numFmtId="2" fontId="3" fillId="8" borderId="21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164" fontId="1" fillId="2" borderId="33" xfId="0" applyNumberFormat="1" applyFont="1" applyFill="1" applyBorder="1" applyAlignment="1">
      <alignment horizontal="center" vertical="center"/>
    </xf>
    <xf numFmtId="164" fontId="1" fillId="2" borderId="34" xfId="0" applyNumberFormat="1" applyFont="1" applyFill="1" applyBorder="1" applyAlignment="1">
      <alignment horizontal="center" vertical="center"/>
    </xf>
    <xf numFmtId="164" fontId="1" fillId="2" borderId="35" xfId="0" applyNumberFormat="1" applyFont="1" applyFill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G24" sqref="G24"/>
    </sheetView>
  </sheetViews>
  <sheetFormatPr defaultRowHeight="18" x14ac:dyDescent="0.3"/>
  <cols>
    <col min="1" max="1" width="8.88671875" style="1"/>
    <col min="2" max="2" width="35.33203125" style="1" customWidth="1"/>
    <col min="3" max="3" width="17.44140625" style="1" customWidth="1"/>
    <col min="4" max="4" width="14" style="1" customWidth="1"/>
    <col min="5" max="5" width="13.44140625" style="4" customWidth="1"/>
    <col min="6" max="6" width="13.44140625" style="3" customWidth="1"/>
    <col min="7" max="7" width="13.44140625" style="4" customWidth="1"/>
    <col min="8" max="8" width="12.5546875" style="1" customWidth="1"/>
    <col min="9" max="9" width="13" style="4" customWidth="1"/>
    <col min="10" max="10" width="11.33203125" style="4" customWidth="1"/>
    <col min="11" max="11" width="12" style="1" customWidth="1"/>
    <col min="12" max="12" width="15.5546875" style="4" customWidth="1"/>
    <col min="13" max="13" width="12.6640625" style="4" customWidth="1"/>
    <col min="14" max="14" width="20.77734375" style="4" customWidth="1"/>
    <col min="15" max="15" width="19" style="4" customWidth="1"/>
    <col min="16" max="16" width="21.5546875" style="2" customWidth="1"/>
    <col min="17" max="16384" width="8.88671875" style="1"/>
  </cols>
  <sheetData>
    <row r="1" spans="1:16" x14ac:dyDescent="0.3">
      <c r="A1" s="139" t="s">
        <v>82</v>
      </c>
      <c r="B1" s="141" t="s">
        <v>0</v>
      </c>
      <c r="C1" s="59" t="s">
        <v>1</v>
      </c>
      <c r="D1" s="146" t="s">
        <v>2</v>
      </c>
      <c r="E1" s="147"/>
      <c r="F1" s="147"/>
      <c r="G1" s="141"/>
      <c r="H1" s="143" t="s">
        <v>4</v>
      </c>
      <c r="I1" s="144"/>
      <c r="J1" s="145"/>
      <c r="K1" s="143" t="s">
        <v>5</v>
      </c>
      <c r="L1" s="144"/>
      <c r="M1" s="145"/>
      <c r="N1" s="136" t="s">
        <v>73</v>
      </c>
      <c r="O1" s="137"/>
      <c r="P1" s="138"/>
    </row>
    <row r="2" spans="1:16" ht="18.600000000000001" thickBot="1" x14ac:dyDescent="0.35">
      <c r="A2" s="140"/>
      <c r="B2" s="142"/>
      <c r="C2" s="38" t="s">
        <v>9</v>
      </c>
      <c r="D2" s="39" t="s">
        <v>3</v>
      </c>
      <c r="E2" s="40" t="s">
        <v>10</v>
      </c>
      <c r="F2" s="41" t="s">
        <v>32</v>
      </c>
      <c r="G2" s="42" t="s">
        <v>11</v>
      </c>
      <c r="H2" s="39" t="s">
        <v>7</v>
      </c>
      <c r="I2" s="40" t="s">
        <v>11</v>
      </c>
      <c r="J2" s="42" t="s">
        <v>6</v>
      </c>
      <c r="K2" s="39" t="s">
        <v>7</v>
      </c>
      <c r="L2" s="40" t="s">
        <v>23</v>
      </c>
      <c r="M2" s="42" t="s">
        <v>24</v>
      </c>
      <c r="N2" s="43" t="s">
        <v>70</v>
      </c>
      <c r="O2" s="44" t="s">
        <v>71</v>
      </c>
      <c r="P2" s="45" t="s">
        <v>72</v>
      </c>
    </row>
    <row r="3" spans="1:16" x14ac:dyDescent="0.3">
      <c r="A3" s="112">
        <v>1</v>
      </c>
      <c r="B3" s="104" t="s">
        <v>12</v>
      </c>
      <c r="C3" s="32">
        <v>333514342</v>
      </c>
      <c r="D3" s="33">
        <v>328662</v>
      </c>
      <c r="E3" s="34">
        <f>D3*100/C3</f>
        <v>9.8545087455339478E-2</v>
      </c>
      <c r="F3" s="35">
        <v>21894</v>
      </c>
      <c r="G3" s="36">
        <f t="shared" ref="G3:G65" si="0">F3*100/D3</f>
        <v>6.6615550322215524</v>
      </c>
      <c r="H3" s="33">
        <v>9365</v>
      </c>
      <c r="I3" s="34">
        <f>H3*100/D3</f>
        <v>2.8494319391958913</v>
      </c>
      <c r="J3" s="36">
        <f>H3*100/C3</f>
        <v>2.8079751964609667E-3</v>
      </c>
      <c r="K3" s="33">
        <v>16700</v>
      </c>
      <c r="L3" s="34">
        <f>K3*100/D3</f>
        <v>5.081208049607195</v>
      </c>
      <c r="M3" s="36">
        <f>K3*100/C3</f>
        <v>5.00728091627316E-3</v>
      </c>
      <c r="N3" s="37">
        <f>K3/D3</f>
        <v>5.081208049607195E-2</v>
      </c>
      <c r="O3" s="34">
        <f>H3/D3</f>
        <v>2.8494319391958914E-2</v>
      </c>
      <c r="P3" s="60">
        <f>N3/O3</f>
        <v>1.7832354511478909</v>
      </c>
    </row>
    <row r="4" spans="1:16" x14ac:dyDescent="0.3">
      <c r="A4" s="111">
        <v>2</v>
      </c>
      <c r="B4" s="105" t="s">
        <v>13</v>
      </c>
      <c r="C4" s="16">
        <v>60016775</v>
      </c>
      <c r="D4" s="20">
        <v>128948</v>
      </c>
      <c r="E4" s="5">
        <f>D4*100/C4</f>
        <v>0.21485326394162299</v>
      </c>
      <c r="F4" s="6">
        <v>4316</v>
      </c>
      <c r="G4" s="21">
        <f t="shared" si="0"/>
        <v>3.3470856469274435</v>
      </c>
      <c r="H4" s="20">
        <v>15887</v>
      </c>
      <c r="I4" s="5">
        <f>H4*100/D4</f>
        <v>12.320470267084406</v>
      </c>
      <c r="J4" s="21">
        <f>H4*100/C4</f>
        <v>2.6470932501788041E-2</v>
      </c>
      <c r="K4" s="20">
        <v>21815</v>
      </c>
      <c r="L4" s="5">
        <f>K4*100/D4</f>
        <v>16.917672239972703</v>
      </c>
      <c r="M4" s="21">
        <f>K4*100/C4</f>
        <v>3.6348170990527229E-2</v>
      </c>
      <c r="N4" s="28">
        <f t="shared" ref="N4:N65" si="1">K4/D4</f>
        <v>0.16917672239972703</v>
      </c>
      <c r="O4" s="5">
        <f t="shared" ref="O4:O65" si="2">H4/D4</f>
        <v>0.12320470267084406</v>
      </c>
      <c r="P4" s="61">
        <f t="shared" ref="P4:P65" si="3">N4/O4</f>
        <v>1.3731352678290427</v>
      </c>
    </row>
    <row r="5" spans="1:16" x14ac:dyDescent="0.3">
      <c r="A5" s="111">
        <v>3</v>
      </c>
      <c r="B5" s="105" t="s">
        <v>14</v>
      </c>
      <c r="C5" s="16">
        <v>45690105</v>
      </c>
      <c r="D5" s="20">
        <v>130759</v>
      </c>
      <c r="E5" s="5">
        <f t="shared" ref="E5:E65" si="4">D5*100/C5</f>
        <v>0.2861866918449848</v>
      </c>
      <c r="F5" s="6">
        <v>6023</v>
      </c>
      <c r="G5" s="21">
        <f t="shared" si="0"/>
        <v>4.6061838955635945</v>
      </c>
      <c r="H5" s="20">
        <v>12418</v>
      </c>
      <c r="I5" s="5">
        <f t="shared" ref="I5:I65" si="5">H5*100/D5</f>
        <v>9.4968606367439339</v>
      </c>
      <c r="J5" s="21">
        <f t="shared" ref="J5:J65" si="6">H5*100/C5</f>
        <v>2.7178751285426024E-2</v>
      </c>
      <c r="K5" s="20">
        <v>38080</v>
      </c>
      <c r="L5" s="5">
        <f t="shared" ref="L5:L65" si="7">K5*100/D5</f>
        <v>29.122278390015218</v>
      </c>
      <c r="M5" s="21">
        <f t="shared" ref="M5:M65" si="8">K5*100/C5</f>
        <v>8.3344085114271466E-2</v>
      </c>
      <c r="N5" s="28">
        <f t="shared" si="1"/>
        <v>0.29122278390015222</v>
      </c>
      <c r="O5" s="5">
        <f t="shared" si="2"/>
        <v>9.496860636743934E-2</v>
      </c>
      <c r="P5" s="61">
        <f t="shared" si="3"/>
        <v>3.0665163472378807</v>
      </c>
    </row>
    <row r="6" spans="1:16" x14ac:dyDescent="0.3">
      <c r="A6" s="111">
        <v>4</v>
      </c>
      <c r="B6" s="105" t="s">
        <v>15</v>
      </c>
      <c r="C6" s="16">
        <v>81466920</v>
      </c>
      <c r="D6" s="20">
        <v>99862</v>
      </c>
      <c r="E6" s="5">
        <f t="shared" si="4"/>
        <v>0.12257981521825055</v>
      </c>
      <c r="F6" s="6">
        <v>4225</v>
      </c>
      <c r="G6" s="21">
        <f t="shared" si="0"/>
        <v>4.2308385572089486</v>
      </c>
      <c r="H6" s="20">
        <v>1550</v>
      </c>
      <c r="I6" s="5">
        <f t="shared" si="5"/>
        <v>1.5521419558991407</v>
      </c>
      <c r="J6" s="21">
        <f t="shared" si="6"/>
        <v>1.9026127414661068E-3</v>
      </c>
      <c r="K6" s="20">
        <v>28700</v>
      </c>
      <c r="L6" s="5">
        <f t="shared" si="7"/>
        <v>28.739660731809899</v>
      </c>
      <c r="M6" s="21">
        <f t="shared" si="8"/>
        <v>3.5229023019404684E-2</v>
      </c>
      <c r="N6" s="28">
        <f t="shared" si="1"/>
        <v>0.28739660731809896</v>
      </c>
      <c r="O6" s="5">
        <f t="shared" si="2"/>
        <v>1.5521419558991409E-2</v>
      </c>
      <c r="P6" s="61">
        <f t="shared" si="3"/>
        <v>18.516129032258064</v>
      </c>
    </row>
    <row r="7" spans="1:16" x14ac:dyDescent="0.3">
      <c r="A7" s="111">
        <v>5</v>
      </c>
      <c r="B7" s="105" t="s">
        <v>16</v>
      </c>
      <c r="C7" s="16">
        <v>1410408588</v>
      </c>
      <c r="D7" s="20">
        <v>82966</v>
      </c>
      <c r="E7" s="5">
        <f t="shared" si="4"/>
        <v>5.8824088782420264E-3</v>
      </c>
      <c r="F7" s="6">
        <v>67</v>
      </c>
      <c r="G7" s="21">
        <f t="shared" si="0"/>
        <v>8.0755972326013059E-2</v>
      </c>
      <c r="H7" s="20">
        <v>3338</v>
      </c>
      <c r="I7" s="5">
        <f t="shared" si="5"/>
        <v>4.0233348600631587</v>
      </c>
      <c r="J7" s="21">
        <f t="shared" si="6"/>
        <v>2.3666900700976162E-4</v>
      </c>
      <c r="K7" s="20">
        <v>77257</v>
      </c>
      <c r="L7" s="5">
        <f t="shared" si="7"/>
        <v>93.118867970011806</v>
      </c>
      <c r="M7" s="21">
        <f t="shared" si="8"/>
        <v>5.4776325567864456E-3</v>
      </c>
      <c r="N7" s="28">
        <f t="shared" si="1"/>
        <v>0.93118867970011809</v>
      </c>
      <c r="O7" s="5">
        <f t="shared" si="2"/>
        <v>4.0233348600631581E-2</v>
      </c>
      <c r="P7" s="61">
        <f t="shared" si="3"/>
        <v>23.144697423606953</v>
      </c>
    </row>
    <row r="8" spans="1:16" x14ac:dyDescent="0.3">
      <c r="A8" s="111">
        <v>6</v>
      </c>
      <c r="B8" s="105" t="s">
        <v>17</v>
      </c>
      <c r="C8" s="16">
        <v>65793764</v>
      </c>
      <c r="D8" s="20">
        <v>89953</v>
      </c>
      <c r="E8" s="5">
        <f t="shared" si="4"/>
        <v>0.13671964412919133</v>
      </c>
      <c r="F8" s="6">
        <v>1200</v>
      </c>
      <c r="G8" s="21">
        <f t="shared" si="0"/>
        <v>1.3340299934410191</v>
      </c>
      <c r="H8" s="20">
        <v>7560</v>
      </c>
      <c r="I8" s="5">
        <f t="shared" si="5"/>
        <v>8.4043889586784211</v>
      </c>
      <c r="J8" s="21">
        <f t="shared" si="6"/>
        <v>1.1490450675538185E-2</v>
      </c>
      <c r="K8" s="20">
        <v>15438</v>
      </c>
      <c r="L8" s="5">
        <f t="shared" si="7"/>
        <v>17.162295865618713</v>
      </c>
      <c r="M8" s="21">
        <f t="shared" si="8"/>
        <v>2.346422983187282E-2</v>
      </c>
      <c r="N8" s="28">
        <f t="shared" si="1"/>
        <v>0.17162295865618712</v>
      </c>
      <c r="O8" s="5">
        <f t="shared" si="2"/>
        <v>8.4043889586784215E-2</v>
      </c>
      <c r="P8" s="61">
        <f t="shared" si="3"/>
        <v>2.0420634920634919</v>
      </c>
    </row>
    <row r="9" spans="1:16" x14ac:dyDescent="0.3">
      <c r="A9" s="111">
        <v>7</v>
      </c>
      <c r="B9" s="105" t="s">
        <v>69</v>
      </c>
      <c r="C9" s="16">
        <v>84005781</v>
      </c>
      <c r="D9" s="20">
        <v>58226</v>
      </c>
      <c r="E9" s="5">
        <f t="shared" si="4"/>
        <v>6.931189652293096E-2</v>
      </c>
      <c r="F9" s="6">
        <v>2483</v>
      </c>
      <c r="G9" s="21">
        <f t="shared" si="0"/>
        <v>4.2644179576134373</v>
      </c>
      <c r="H9" s="20">
        <v>3603</v>
      </c>
      <c r="I9" s="5">
        <f t="shared" si="5"/>
        <v>6.1879572699481331</v>
      </c>
      <c r="J9" s="21">
        <f t="shared" si="6"/>
        <v>4.2889905398296336E-3</v>
      </c>
      <c r="K9" s="20">
        <v>19736</v>
      </c>
      <c r="L9" s="5">
        <f t="shared" si="7"/>
        <v>33.895510596640676</v>
      </c>
      <c r="M9" s="21">
        <f t="shared" si="8"/>
        <v>2.3493621230662686E-2</v>
      </c>
      <c r="N9" s="28">
        <f t="shared" si="1"/>
        <v>0.33895510596640677</v>
      </c>
      <c r="O9" s="5">
        <f t="shared" si="2"/>
        <v>6.1879572699481335E-2</v>
      </c>
      <c r="P9" s="61">
        <f t="shared" si="3"/>
        <v>5.4776575076325287</v>
      </c>
    </row>
    <row r="10" spans="1:16" x14ac:dyDescent="0.3">
      <c r="A10" s="111">
        <v>8</v>
      </c>
      <c r="B10" s="105" t="s">
        <v>18</v>
      </c>
      <c r="C10" s="16">
        <v>63181775</v>
      </c>
      <c r="D10" s="20">
        <v>47806</v>
      </c>
      <c r="E10" s="5">
        <f t="shared" si="4"/>
        <v>7.5664224374829614E-2</v>
      </c>
      <c r="F10" s="6">
        <v>5903</v>
      </c>
      <c r="G10" s="21">
        <f t="shared" si="0"/>
        <v>12.347822449064971</v>
      </c>
      <c r="H10" s="20">
        <v>4934</v>
      </c>
      <c r="I10" s="5">
        <f t="shared" si="5"/>
        <v>10.320880224239636</v>
      </c>
      <c r="J10" s="21">
        <f t="shared" si="6"/>
        <v>7.8092139703260953E-3</v>
      </c>
      <c r="K10" s="20">
        <v>171</v>
      </c>
      <c r="L10" s="5">
        <f t="shared" si="7"/>
        <v>0.3576956867338828</v>
      </c>
      <c r="M10" s="21">
        <f t="shared" si="8"/>
        <v>2.706476669894127E-4</v>
      </c>
      <c r="N10" s="28">
        <f>K10/D10</f>
        <v>3.5769568673388276E-3</v>
      </c>
      <c r="O10" s="5">
        <f t="shared" si="2"/>
        <v>0.10320880224239636</v>
      </c>
      <c r="P10" s="61">
        <f t="shared" si="3"/>
        <v>3.4657478719092014E-2</v>
      </c>
    </row>
    <row r="11" spans="1:16" x14ac:dyDescent="0.3">
      <c r="A11" s="111">
        <v>9</v>
      </c>
      <c r="B11" s="105" t="s">
        <v>19</v>
      </c>
      <c r="C11" s="16">
        <v>85265858</v>
      </c>
      <c r="D11" s="20">
        <v>27069</v>
      </c>
      <c r="E11" s="5">
        <f t="shared" si="4"/>
        <v>3.1746587244803191E-2</v>
      </c>
      <c r="F11" s="6">
        <v>3135</v>
      </c>
      <c r="G11" s="21">
        <f t="shared" si="0"/>
        <v>11.581513908899479</v>
      </c>
      <c r="H11" s="20">
        <v>574</v>
      </c>
      <c r="I11" s="5">
        <f t="shared" si="5"/>
        <v>2.1205068528575124</v>
      </c>
      <c r="J11" s="21">
        <f t="shared" si="6"/>
        <v>6.7318855807444052E-4</v>
      </c>
      <c r="K11" s="20">
        <v>1042</v>
      </c>
      <c r="L11" s="5">
        <f t="shared" si="7"/>
        <v>3.8494218478702575</v>
      </c>
      <c r="M11" s="21">
        <f t="shared" si="8"/>
        <v>1.2220600653546465E-3</v>
      </c>
      <c r="N11" s="28">
        <f t="shared" si="1"/>
        <v>3.8494218478702574E-2</v>
      </c>
      <c r="O11" s="5">
        <f t="shared" si="2"/>
        <v>2.1205068528575122E-2</v>
      </c>
      <c r="P11" s="61">
        <f t="shared" si="3"/>
        <v>1.8153310104529616</v>
      </c>
    </row>
    <row r="12" spans="1:16" x14ac:dyDescent="0.3">
      <c r="A12" s="111">
        <v>10</v>
      </c>
      <c r="B12" s="105" t="s">
        <v>20</v>
      </c>
      <c r="C12" s="16">
        <v>8771780</v>
      </c>
      <c r="D12" s="20">
        <v>21100</v>
      </c>
      <c r="E12" s="5">
        <f t="shared" si="4"/>
        <v>0.24054410849337307</v>
      </c>
      <c r="F12" s="6">
        <v>595</v>
      </c>
      <c r="G12" s="21">
        <f t="shared" si="0"/>
        <v>2.8199052132701423</v>
      </c>
      <c r="H12" s="20">
        <v>685</v>
      </c>
      <c r="I12" s="5">
        <f t="shared" si="5"/>
        <v>3.2464454976303316</v>
      </c>
      <c r="J12" s="21">
        <f t="shared" si="6"/>
        <v>7.8091333799981304E-3</v>
      </c>
      <c r="K12" s="20">
        <v>6415</v>
      </c>
      <c r="L12" s="5">
        <f t="shared" si="7"/>
        <v>30.402843601895736</v>
      </c>
      <c r="M12" s="21">
        <f t="shared" si="8"/>
        <v>7.3132249098814606E-2</v>
      </c>
      <c r="N12" s="28">
        <f t="shared" si="1"/>
        <v>0.30402843601895735</v>
      </c>
      <c r="O12" s="5">
        <f t="shared" si="2"/>
        <v>3.246445497630332E-2</v>
      </c>
      <c r="P12" s="61">
        <f t="shared" si="3"/>
        <v>9.3649635036496353</v>
      </c>
    </row>
    <row r="13" spans="1:16" x14ac:dyDescent="0.3">
      <c r="A13" s="111">
        <v>11</v>
      </c>
      <c r="B13" s="105" t="s">
        <v>21</v>
      </c>
      <c r="C13" s="16">
        <v>11662307</v>
      </c>
      <c r="D13" s="20">
        <v>19691</v>
      </c>
      <c r="E13" s="5">
        <f t="shared" si="4"/>
        <v>0.16884309425227786</v>
      </c>
      <c r="F13" s="6">
        <v>1260</v>
      </c>
      <c r="G13" s="21">
        <f t="shared" si="0"/>
        <v>6.3988624244578745</v>
      </c>
      <c r="H13" s="20">
        <v>1447</v>
      </c>
      <c r="I13" s="5">
        <f t="shared" si="5"/>
        <v>7.3485348636432892</v>
      </c>
      <c r="J13" s="21">
        <f t="shared" si="6"/>
        <v>1.2407493645982738E-2</v>
      </c>
      <c r="K13" s="20">
        <v>3751</v>
      </c>
      <c r="L13" s="5">
        <f t="shared" si="7"/>
        <v>19.04931186836626</v>
      </c>
      <c r="M13" s="21">
        <f t="shared" si="8"/>
        <v>3.2163447592316E-2</v>
      </c>
      <c r="N13" s="28">
        <f t="shared" si="1"/>
        <v>0.19049311868366259</v>
      </c>
      <c r="O13" s="5">
        <f t="shared" si="2"/>
        <v>7.3485348636432885E-2</v>
      </c>
      <c r="P13" s="61">
        <f t="shared" si="3"/>
        <v>2.5922598479612993</v>
      </c>
    </row>
    <row r="14" spans="1:16" x14ac:dyDescent="0.3">
      <c r="A14" s="111">
        <v>12</v>
      </c>
      <c r="B14" s="105" t="s">
        <v>22</v>
      </c>
      <c r="C14" s="16">
        <v>17208923</v>
      </c>
      <c r="D14" s="20">
        <v>17851</v>
      </c>
      <c r="E14" s="5">
        <f t="shared" si="4"/>
        <v>0.10373107021281924</v>
      </c>
      <c r="F14" s="6">
        <v>1224</v>
      </c>
      <c r="G14" s="21">
        <f t="shared" si="0"/>
        <v>6.8567587250014004</v>
      </c>
      <c r="H14" s="20">
        <v>1766</v>
      </c>
      <c r="I14" s="5">
        <f t="shared" si="5"/>
        <v>9.8930031930984264</v>
      </c>
      <c r="J14" s="21">
        <f t="shared" si="6"/>
        <v>1.0262118088389378E-2</v>
      </c>
      <c r="K14" s="20">
        <v>914</v>
      </c>
      <c r="L14" s="5">
        <f t="shared" si="7"/>
        <v>5.1201613354994118</v>
      </c>
      <c r="M14" s="21">
        <f t="shared" si="8"/>
        <v>5.3111981499365185E-3</v>
      </c>
      <c r="N14" s="28">
        <f t="shared" si="1"/>
        <v>5.1201613354994117E-2</v>
      </c>
      <c r="O14" s="5">
        <f t="shared" si="2"/>
        <v>9.8930031930984264E-2</v>
      </c>
      <c r="P14" s="61">
        <f t="shared" si="3"/>
        <v>0.51755379388448464</v>
      </c>
    </row>
    <row r="15" spans="1:16" x14ac:dyDescent="0.3">
      <c r="A15" s="111">
        <v>13</v>
      </c>
      <c r="B15" s="105" t="s">
        <v>33</v>
      </c>
      <c r="C15" s="16">
        <v>37754289</v>
      </c>
      <c r="D15" s="20">
        <v>15416</v>
      </c>
      <c r="E15" s="5">
        <f t="shared" si="4"/>
        <v>4.0832446877757382E-2</v>
      </c>
      <c r="F15" s="6">
        <v>1515</v>
      </c>
      <c r="G15" s="21">
        <f t="shared" si="0"/>
        <v>9.8274519979242339</v>
      </c>
      <c r="H15" s="20">
        <v>277</v>
      </c>
      <c r="I15" s="5">
        <f t="shared" si="5"/>
        <v>1.7968344577062791</v>
      </c>
      <c r="J15" s="21">
        <f t="shared" si="6"/>
        <v>7.336914754241565E-4</v>
      </c>
      <c r="K15" s="20">
        <v>2613</v>
      </c>
      <c r="L15" s="5">
        <f t="shared" si="7"/>
        <v>16.949922158796056</v>
      </c>
      <c r="M15" s="21">
        <f t="shared" si="8"/>
        <v>6.921067961311627E-3</v>
      </c>
      <c r="N15" s="28">
        <f t="shared" si="1"/>
        <v>0.16949922158796055</v>
      </c>
      <c r="O15" s="5">
        <f t="shared" si="2"/>
        <v>1.7968344577062791E-2</v>
      </c>
      <c r="P15" s="61">
        <f t="shared" si="3"/>
        <v>9.4332129963898907</v>
      </c>
    </row>
    <row r="16" spans="1:16" x14ac:dyDescent="0.3">
      <c r="A16" s="111">
        <v>14</v>
      </c>
      <c r="B16" s="105" t="s">
        <v>25</v>
      </c>
      <c r="C16" s="16">
        <v>8693512</v>
      </c>
      <c r="D16" s="20">
        <v>12051</v>
      </c>
      <c r="E16" s="5">
        <f t="shared" si="4"/>
        <v>0.13862061730633143</v>
      </c>
      <c r="F16" s="6">
        <v>270</v>
      </c>
      <c r="G16" s="21">
        <f t="shared" si="0"/>
        <v>2.2404779686333085</v>
      </c>
      <c r="H16" s="20">
        <v>204</v>
      </c>
      <c r="I16" s="5">
        <f t="shared" si="5"/>
        <v>1.6928055763007219</v>
      </c>
      <c r="J16" s="21">
        <f t="shared" si="6"/>
        <v>2.346577539664062E-3</v>
      </c>
      <c r="K16" s="20">
        <v>2998</v>
      </c>
      <c r="L16" s="5">
        <f t="shared" si="7"/>
        <v>24.877603518380216</v>
      </c>
      <c r="M16" s="21">
        <f t="shared" si="8"/>
        <v>3.4485487568200288E-2</v>
      </c>
      <c r="N16" s="28">
        <f t="shared" si="1"/>
        <v>0.24877603518380217</v>
      </c>
      <c r="O16" s="5">
        <f t="shared" si="2"/>
        <v>1.6928055763007221E-2</v>
      </c>
      <c r="P16" s="61">
        <f t="shared" si="3"/>
        <v>14.696078431372548</v>
      </c>
    </row>
    <row r="17" spans="1:16" x14ac:dyDescent="0.3">
      <c r="A17" s="111">
        <v>15</v>
      </c>
      <c r="B17" s="105" t="s">
        <v>34</v>
      </c>
      <c r="C17" s="16">
        <v>51474632</v>
      </c>
      <c r="D17" s="20">
        <v>10237</v>
      </c>
      <c r="E17" s="5">
        <f t="shared" si="4"/>
        <v>1.9887466121175961E-2</v>
      </c>
      <c r="F17" s="6">
        <v>81</v>
      </c>
      <c r="G17" s="21">
        <f t="shared" si="0"/>
        <v>0.79124743577219891</v>
      </c>
      <c r="H17" s="20">
        <v>183</v>
      </c>
      <c r="I17" s="5">
        <f t="shared" si="5"/>
        <v>1.7876330956334863</v>
      </c>
      <c r="J17" s="21">
        <f t="shared" si="6"/>
        <v>3.5551492626503865E-4</v>
      </c>
      <c r="K17" s="20">
        <v>6463</v>
      </c>
      <c r="L17" s="5">
        <f t="shared" si="7"/>
        <v>63.133730585132362</v>
      </c>
      <c r="M17" s="21">
        <f t="shared" si="8"/>
        <v>1.2555699281152705E-2</v>
      </c>
      <c r="N17" s="28">
        <f t="shared" si="1"/>
        <v>0.63133730585132364</v>
      </c>
      <c r="O17" s="5">
        <f t="shared" si="2"/>
        <v>1.7876330956334865E-2</v>
      </c>
      <c r="P17" s="61">
        <f t="shared" si="3"/>
        <v>35.31693989071038</v>
      </c>
    </row>
    <row r="18" spans="1:16" x14ac:dyDescent="0.3">
      <c r="A18" s="111">
        <v>16</v>
      </c>
      <c r="B18" s="105" t="s">
        <v>26</v>
      </c>
      <c r="C18" s="16">
        <v>10133416</v>
      </c>
      <c r="D18" s="20">
        <v>11278</v>
      </c>
      <c r="E18" s="5">
        <f t="shared" si="4"/>
        <v>0.11129514469750379</v>
      </c>
      <c r="F18" s="6">
        <v>754</v>
      </c>
      <c r="G18" s="21">
        <f t="shared" si="0"/>
        <v>6.6855825500975348</v>
      </c>
      <c r="H18" s="20">
        <v>295</v>
      </c>
      <c r="I18" s="5">
        <f t="shared" si="5"/>
        <v>2.6157120056747649</v>
      </c>
      <c r="J18" s="21">
        <f t="shared" si="6"/>
        <v>2.9111604615857079E-3</v>
      </c>
      <c r="K18" s="20">
        <v>75</v>
      </c>
      <c r="L18" s="5">
        <f t="shared" si="7"/>
        <v>0.6650115268664657</v>
      </c>
      <c r="M18" s="21">
        <f t="shared" si="8"/>
        <v>7.4012554108111221E-4</v>
      </c>
      <c r="N18" s="28">
        <f t="shared" si="1"/>
        <v>6.6501152686646572E-3</v>
      </c>
      <c r="O18" s="5">
        <f t="shared" si="2"/>
        <v>2.6157120056747651E-2</v>
      </c>
      <c r="P18" s="61">
        <f t="shared" si="3"/>
        <v>0.25423728813559321</v>
      </c>
    </row>
    <row r="19" spans="1:16" x14ac:dyDescent="0.3">
      <c r="A19" s="111">
        <v>17</v>
      </c>
      <c r="B19" s="105" t="s">
        <v>35</v>
      </c>
      <c r="C19" s="16">
        <v>217062887</v>
      </c>
      <c r="D19" s="20">
        <v>10568</v>
      </c>
      <c r="E19" s="5">
        <f t="shared" si="4"/>
        <v>4.8686351435102771E-3</v>
      </c>
      <c r="F19" s="6">
        <v>290</v>
      </c>
      <c r="G19" s="21">
        <f t="shared" si="0"/>
        <v>2.7441332323996974</v>
      </c>
      <c r="H19" s="20">
        <v>455</v>
      </c>
      <c r="I19" s="5">
        <f t="shared" si="5"/>
        <v>4.305450416351249</v>
      </c>
      <c r="J19" s="21">
        <f t="shared" si="6"/>
        <v>2.0961667205688644E-4</v>
      </c>
      <c r="K19" s="20">
        <v>296</v>
      </c>
      <c r="L19" s="5">
        <f t="shared" si="7"/>
        <v>2.800908402725208</v>
      </c>
      <c r="M19" s="21">
        <f t="shared" si="8"/>
        <v>1.3636601083261184E-4</v>
      </c>
      <c r="N19" s="28">
        <f t="shared" si="1"/>
        <v>2.8009084027252083E-2</v>
      </c>
      <c r="O19" s="5">
        <f t="shared" si="2"/>
        <v>4.3054504163512489E-2</v>
      </c>
      <c r="P19" s="61">
        <f t="shared" si="3"/>
        <v>0.65054945054945057</v>
      </c>
    </row>
    <row r="20" spans="1:16" x14ac:dyDescent="0.3">
      <c r="A20" s="111">
        <v>18</v>
      </c>
      <c r="B20" s="105" t="s">
        <v>36</v>
      </c>
      <c r="C20" s="16">
        <v>8726585</v>
      </c>
      <c r="D20" s="20">
        <v>8430</v>
      </c>
      <c r="E20" s="5">
        <f t="shared" si="4"/>
        <v>9.6601362388609058E-2</v>
      </c>
      <c r="F20" s="6">
        <v>579</v>
      </c>
      <c r="G20" s="21">
        <f t="shared" si="0"/>
        <v>6.8683274021352316</v>
      </c>
      <c r="H20" s="20">
        <v>49</v>
      </c>
      <c r="I20" s="5">
        <f t="shared" si="5"/>
        <v>0.58125741399762754</v>
      </c>
      <c r="J20" s="21">
        <f t="shared" si="6"/>
        <v>5.6150258090650581E-4</v>
      </c>
      <c r="K20" s="20">
        <v>477</v>
      </c>
      <c r="L20" s="5">
        <f t="shared" si="7"/>
        <v>5.6583629893238436</v>
      </c>
      <c r="M20" s="21">
        <f t="shared" si="8"/>
        <v>5.4660557365796584E-3</v>
      </c>
      <c r="N20" s="28">
        <f t="shared" si="1"/>
        <v>5.6583629893238431E-2</v>
      </c>
      <c r="O20" s="5">
        <f t="shared" si="2"/>
        <v>5.8125741399762754E-3</v>
      </c>
      <c r="P20" s="61">
        <f t="shared" si="3"/>
        <v>9.7346938775510203</v>
      </c>
    </row>
    <row r="21" spans="1:16" x14ac:dyDescent="0.3">
      <c r="A21" s="111">
        <v>19</v>
      </c>
      <c r="B21" s="105" t="s">
        <v>27</v>
      </c>
      <c r="C21" s="16">
        <v>10173662</v>
      </c>
      <c r="D21" s="20">
        <v>6830</v>
      </c>
      <c r="E21" s="5">
        <f t="shared" si="4"/>
        <v>6.7134135181609142E-2</v>
      </c>
      <c r="F21" s="6">
        <v>387</v>
      </c>
      <c r="G21" s="21">
        <f t="shared" si="0"/>
        <v>5.6661786237188876</v>
      </c>
      <c r="H21" s="20">
        <v>401</v>
      </c>
      <c r="I21" s="5">
        <f t="shared" si="5"/>
        <v>5.8711566617862374</v>
      </c>
      <c r="J21" s="21">
        <f t="shared" si="6"/>
        <v>3.9415502500476226E-3</v>
      </c>
      <c r="K21" s="20">
        <v>255</v>
      </c>
      <c r="L21" s="5">
        <f t="shared" si="7"/>
        <v>3.7335285505124451</v>
      </c>
      <c r="M21" s="21">
        <f t="shared" si="8"/>
        <v>2.5064721041449974E-3</v>
      </c>
      <c r="N21" s="28">
        <f t="shared" si="1"/>
        <v>3.7335285505124452E-2</v>
      </c>
      <c r="O21" s="5">
        <f t="shared" si="2"/>
        <v>5.8711566617862372E-2</v>
      </c>
      <c r="P21" s="61">
        <f t="shared" si="3"/>
        <v>0.63591022443890277</v>
      </c>
    </row>
    <row r="22" spans="1:16" x14ac:dyDescent="0.3">
      <c r="A22" s="111">
        <v>20</v>
      </c>
      <c r="B22" s="105" t="s">
        <v>37</v>
      </c>
      <c r="C22" s="16">
        <v>25822458</v>
      </c>
      <c r="D22" s="20">
        <v>5687</v>
      </c>
      <c r="E22" s="5">
        <f t="shared" si="4"/>
        <v>2.2023465000891859E-2</v>
      </c>
      <c r="F22" s="6">
        <v>137</v>
      </c>
      <c r="G22" s="21">
        <f t="shared" si="0"/>
        <v>2.4090029892737821</v>
      </c>
      <c r="H22" s="20">
        <v>35</v>
      </c>
      <c r="I22" s="5">
        <f t="shared" si="5"/>
        <v>0.61543871988746268</v>
      </c>
      <c r="J22" s="21">
        <f t="shared" si="6"/>
        <v>1.3554093107635221E-4</v>
      </c>
      <c r="K22" s="20">
        <v>2315</v>
      </c>
      <c r="L22" s="5">
        <f t="shared" si="7"/>
        <v>40.706875329699315</v>
      </c>
      <c r="M22" s="21">
        <f t="shared" si="8"/>
        <v>8.965064441193011E-3</v>
      </c>
      <c r="N22" s="28">
        <f t="shared" si="1"/>
        <v>0.40706875329699316</v>
      </c>
      <c r="O22" s="5">
        <f t="shared" si="2"/>
        <v>6.1543871988746267E-3</v>
      </c>
      <c r="P22" s="61">
        <f t="shared" si="3"/>
        <v>66.142857142857139</v>
      </c>
    </row>
    <row r="23" spans="1:16" x14ac:dyDescent="0.3">
      <c r="A23" s="111">
        <v>21</v>
      </c>
      <c r="B23" s="105" t="s">
        <v>28</v>
      </c>
      <c r="C23" s="16">
        <v>5533821</v>
      </c>
      <c r="D23" s="20">
        <v>5687</v>
      </c>
      <c r="E23" s="5">
        <f t="shared" si="4"/>
        <v>0.10276805122536489</v>
      </c>
      <c r="F23" s="6">
        <v>137</v>
      </c>
      <c r="G23" s="21">
        <f t="shared" si="0"/>
        <v>2.4090029892737821</v>
      </c>
      <c r="H23" s="20">
        <v>71</v>
      </c>
      <c r="I23" s="5">
        <f t="shared" si="5"/>
        <v>1.2484614032002814</v>
      </c>
      <c r="J23" s="21">
        <f t="shared" si="6"/>
        <v>1.2830194543697745E-3</v>
      </c>
      <c r="K23" s="20">
        <v>91</v>
      </c>
      <c r="L23" s="5">
        <f t="shared" si="7"/>
        <v>1.6001406717074029</v>
      </c>
      <c r="M23" s="21">
        <f t="shared" si="8"/>
        <v>1.6444333851781618E-3</v>
      </c>
      <c r="N23" s="28">
        <f t="shared" si="1"/>
        <v>1.6001406717074028E-2</v>
      </c>
      <c r="O23" s="5">
        <f t="shared" si="2"/>
        <v>1.2484614032002813E-2</v>
      </c>
      <c r="P23" s="61">
        <f t="shared" si="3"/>
        <v>1.2816901408450705</v>
      </c>
    </row>
    <row r="24" spans="1:16" x14ac:dyDescent="0.3">
      <c r="A24" s="111">
        <v>22</v>
      </c>
      <c r="B24" s="106" t="s">
        <v>8</v>
      </c>
      <c r="C24" s="17">
        <v>146585693</v>
      </c>
      <c r="D24" s="22">
        <v>5410</v>
      </c>
      <c r="E24" s="10">
        <f>D24*100/C24</f>
        <v>3.6906739595657539E-3</v>
      </c>
      <c r="F24" s="9">
        <v>676</v>
      </c>
      <c r="G24" s="23">
        <f>F24*100/D24</f>
        <v>12.495378927911275</v>
      </c>
      <c r="H24" s="22">
        <v>47</v>
      </c>
      <c r="I24" s="10">
        <f>H24*100/D24</f>
        <v>0.86876155268022182</v>
      </c>
      <c r="J24" s="23">
        <f>H24*100/C24</f>
        <v>3.2063156395488067E-5</v>
      </c>
      <c r="K24" s="22">
        <v>395</v>
      </c>
      <c r="L24" s="10">
        <f>K24*100/D24</f>
        <v>7.3012939001848425</v>
      </c>
      <c r="M24" s="23">
        <f>K24*100/C24</f>
        <v>2.6946695268548481E-4</v>
      </c>
      <c r="N24" s="29">
        <f t="shared" si="1"/>
        <v>7.3012939001848423E-2</v>
      </c>
      <c r="O24" s="14">
        <f t="shared" si="2"/>
        <v>8.6876155268022174E-3</v>
      </c>
      <c r="P24" s="62">
        <f t="shared" si="3"/>
        <v>8.4042553191489358</v>
      </c>
    </row>
    <row r="25" spans="1:16" x14ac:dyDescent="0.3">
      <c r="A25" s="111">
        <v>23</v>
      </c>
      <c r="B25" s="105" t="s">
        <v>29</v>
      </c>
      <c r="C25" s="16">
        <v>4757654</v>
      </c>
      <c r="D25" s="20">
        <v>4994</v>
      </c>
      <c r="E25" s="5">
        <f t="shared" si="4"/>
        <v>0.10496770046749931</v>
      </c>
      <c r="F25" s="6">
        <v>390</v>
      </c>
      <c r="G25" s="21">
        <f t="shared" si="0"/>
        <v>7.8093712454945932</v>
      </c>
      <c r="H25" s="20">
        <v>158</v>
      </c>
      <c r="I25" s="5">
        <f t="shared" si="5"/>
        <v>3.1637965558670404</v>
      </c>
      <c r="J25" s="21">
        <f t="shared" si="6"/>
        <v>3.3209644921635747E-3</v>
      </c>
      <c r="K25" s="20">
        <v>25</v>
      </c>
      <c r="L25" s="5">
        <f t="shared" si="7"/>
        <v>0.50060072086503804</v>
      </c>
      <c r="M25" s="21">
        <f t="shared" si="8"/>
        <v>5.2546906521575552E-4</v>
      </c>
      <c r="N25" s="28">
        <f t="shared" si="1"/>
        <v>5.0060072086503806E-3</v>
      </c>
      <c r="O25" s="5">
        <f t="shared" si="2"/>
        <v>3.1637965558670406E-2</v>
      </c>
      <c r="P25" s="61">
        <f t="shared" si="3"/>
        <v>0.15822784810126583</v>
      </c>
    </row>
    <row r="26" spans="1:16" x14ac:dyDescent="0.3">
      <c r="A26" s="111">
        <v>24</v>
      </c>
      <c r="B26" s="105" t="s">
        <v>30</v>
      </c>
      <c r="C26" s="16">
        <v>10581242</v>
      </c>
      <c r="D26" s="20">
        <v>4543</v>
      </c>
      <c r="E26" s="5">
        <f t="shared" si="4"/>
        <v>4.2934468373372427E-2</v>
      </c>
      <c r="F26" s="6">
        <v>181</v>
      </c>
      <c r="G26" s="21">
        <f t="shared" si="0"/>
        <v>3.9841514417785606</v>
      </c>
      <c r="H26" s="20">
        <v>67</v>
      </c>
      <c r="I26" s="5">
        <f t="shared" si="5"/>
        <v>1.4747963900506273</v>
      </c>
      <c r="J26" s="21">
        <f t="shared" si="6"/>
        <v>6.3319598965792486E-4</v>
      </c>
      <c r="K26" s="20">
        <v>96</v>
      </c>
      <c r="L26" s="5">
        <f t="shared" si="7"/>
        <v>2.1131410961919435</v>
      </c>
      <c r="M26" s="21">
        <f t="shared" si="8"/>
        <v>9.072658956292655E-4</v>
      </c>
      <c r="N26" s="28">
        <f t="shared" si="1"/>
        <v>2.1131410961919436E-2</v>
      </c>
      <c r="O26" s="5">
        <f t="shared" si="2"/>
        <v>1.4747963900506273E-2</v>
      </c>
      <c r="P26" s="61">
        <f t="shared" si="3"/>
        <v>1.4328358208955223</v>
      </c>
    </row>
    <row r="27" spans="1:16" x14ac:dyDescent="0.3">
      <c r="A27" s="111">
        <v>25</v>
      </c>
      <c r="B27" s="105" t="s">
        <v>31</v>
      </c>
      <c r="C27" s="16">
        <v>5784397</v>
      </c>
      <c r="D27" s="20">
        <v>4369</v>
      </c>
      <c r="E27" s="5">
        <f t="shared" si="4"/>
        <v>7.5530777019627113E-2</v>
      </c>
      <c r="F27" s="6">
        <v>292</v>
      </c>
      <c r="G27" s="21">
        <f t="shared" si="0"/>
        <v>6.683451590753033</v>
      </c>
      <c r="H27" s="20">
        <v>179</v>
      </c>
      <c r="I27" s="5">
        <f t="shared" si="5"/>
        <v>4.0970473792629889</v>
      </c>
      <c r="J27" s="21">
        <f t="shared" si="6"/>
        <v>3.0945317204196048E-3</v>
      </c>
      <c r="K27" s="20">
        <v>1327</v>
      </c>
      <c r="L27" s="5">
        <f t="shared" si="7"/>
        <v>30.373083085374226</v>
      </c>
      <c r="M27" s="21">
        <f t="shared" si="8"/>
        <v>2.2941025659200087E-2</v>
      </c>
      <c r="N27" s="28">
        <f t="shared" si="1"/>
        <v>0.30373083085374225</v>
      </c>
      <c r="O27" s="5">
        <f t="shared" si="2"/>
        <v>4.0970473792629893E-2</v>
      </c>
      <c r="P27" s="61">
        <f t="shared" si="3"/>
        <v>7.4134078212290495</v>
      </c>
    </row>
    <row r="28" spans="1:16" x14ac:dyDescent="0.3">
      <c r="A28" s="111">
        <v>26</v>
      </c>
      <c r="B28" s="105" t="s">
        <v>38</v>
      </c>
      <c r="C28" s="16">
        <v>18880562</v>
      </c>
      <c r="D28" s="20">
        <v>4471</v>
      </c>
      <c r="E28" s="5">
        <f t="shared" si="4"/>
        <v>2.3680439173367828E-2</v>
      </c>
      <c r="F28" s="6">
        <v>310</v>
      </c>
      <c r="G28" s="21">
        <f t="shared" si="0"/>
        <v>6.9335719078505926</v>
      </c>
      <c r="H28" s="20">
        <v>34</v>
      </c>
      <c r="I28" s="5">
        <f t="shared" si="5"/>
        <v>0.76045627376425851</v>
      </c>
      <c r="J28" s="21">
        <f t="shared" si="6"/>
        <v>1.8007938534880477E-4</v>
      </c>
      <c r="K28" s="20">
        <v>618</v>
      </c>
      <c r="L28" s="5">
        <f t="shared" si="7"/>
        <v>13.822411093715052</v>
      </c>
      <c r="M28" s="21">
        <f t="shared" si="8"/>
        <v>3.2732076513400394E-3</v>
      </c>
      <c r="N28" s="28">
        <f t="shared" si="1"/>
        <v>0.13822411093715053</v>
      </c>
      <c r="O28" s="5">
        <f t="shared" si="2"/>
        <v>7.6045627376425855E-3</v>
      </c>
      <c r="P28" s="61">
        <f t="shared" si="3"/>
        <v>18.176470588235297</v>
      </c>
    </row>
    <row r="29" spans="1:16" x14ac:dyDescent="0.3">
      <c r="A29" s="111">
        <v>27</v>
      </c>
      <c r="B29" s="105" t="s">
        <v>39</v>
      </c>
      <c r="C29" s="16">
        <v>38654485</v>
      </c>
      <c r="D29" s="20">
        <v>4102</v>
      </c>
      <c r="E29" s="5">
        <f t="shared" si="4"/>
        <v>1.0611963915700856E-2</v>
      </c>
      <c r="F29" s="6">
        <v>475</v>
      </c>
      <c r="G29" s="21">
        <f t="shared" si="0"/>
        <v>11.579717211116529</v>
      </c>
      <c r="H29" s="20">
        <v>94</v>
      </c>
      <c r="I29" s="5">
        <f t="shared" si="5"/>
        <v>2.2915650901999025</v>
      </c>
      <c r="J29" s="21">
        <f t="shared" si="6"/>
        <v>2.4318006047681142E-4</v>
      </c>
      <c r="K29" s="20">
        <v>134</v>
      </c>
      <c r="L29" s="5">
        <f t="shared" si="7"/>
        <v>3.2666991711360311</v>
      </c>
      <c r="M29" s="21">
        <f t="shared" si="8"/>
        <v>3.4666093727545456E-4</v>
      </c>
      <c r="N29" s="28">
        <f t="shared" si="1"/>
        <v>3.266699171136031E-2</v>
      </c>
      <c r="O29" s="5">
        <f t="shared" si="2"/>
        <v>2.2915650901999023E-2</v>
      </c>
      <c r="P29" s="61">
        <f t="shared" si="3"/>
        <v>1.425531914893617</v>
      </c>
    </row>
    <row r="30" spans="1:16" x14ac:dyDescent="0.3">
      <c r="A30" s="111">
        <v>28</v>
      </c>
      <c r="B30" s="105" t="s">
        <v>40</v>
      </c>
      <c r="C30" s="16">
        <v>17379448</v>
      </c>
      <c r="D30" s="20">
        <v>3646</v>
      </c>
      <c r="E30" s="5">
        <f t="shared" si="4"/>
        <v>2.097880208853584E-2</v>
      </c>
      <c r="F30" s="6">
        <v>181</v>
      </c>
      <c r="G30" s="21">
        <f t="shared" si="0"/>
        <v>4.9643444871091607</v>
      </c>
      <c r="H30" s="20">
        <v>180</v>
      </c>
      <c r="I30" s="5">
        <f t="shared" si="5"/>
        <v>4.9369171695008225</v>
      </c>
      <c r="J30" s="21">
        <f t="shared" si="6"/>
        <v>1.0357060822645231E-3</v>
      </c>
      <c r="K30" s="20">
        <v>100</v>
      </c>
      <c r="L30" s="5">
        <f t="shared" si="7"/>
        <v>2.7427317608337907</v>
      </c>
      <c r="M30" s="21">
        <f t="shared" si="8"/>
        <v>5.7539226792473501E-4</v>
      </c>
      <c r="N30" s="28">
        <f t="shared" si="1"/>
        <v>2.7427317608337904E-2</v>
      </c>
      <c r="O30" s="5">
        <f t="shared" si="2"/>
        <v>4.9369171695008228E-2</v>
      </c>
      <c r="P30" s="61">
        <f t="shared" si="3"/>
        <v>0.55555555555555558</v>
      </c>
    </row>
    <row r="31" spans="1:16" x14ac:dyDescent="0.3">
      <c r="A31" s="111">
        <v>29</v>
      </c>
      <c r="B31" s="105" t="s">
        <v>41</v>
      </c>
      <c r="C31" s="16">
        <v>32593730</v>
      </c>
      <c r="D31" s="20">
        <v>3662</v>
      </c>
      <c r="E31" s="5">
        <f t="shared" si="4"/>
        <v>1.1235289732104917E-2</v>
      </c>
      <c r="F31" s="6">
        <v>179</v>
      </c>
      <c r="G31" s="21">
        <f t="shared" si="0"/>
        <v>4.8880393227744401</v>
      </c>
      <c r="H31" s="20">
        <v>61</v>
      </c>
      <c r="I31" s="5">
        <f t="shared" si="5"/>
        <v>1.6657564172583288</v>
      </c>
      <c r="J31" s="21">
        <f t="shared" si="6"/>
        <v>1.8715255971010376E-4</v>
      </c>
      <c r="K31" s="20">
        <v>1005</v>
      </c>
      <c r="L31" s="5">
        <f t="shared" si="7"/>
        <v>27.44401966138722</v>
      </c>
      <c r="M31" s="21">
        <f t="shared" si="8"/>
        <v>3.0834151230926931E-3</v>
      </c>
      <c r="N31" s="28">
        <f t="shared" si="1"/>
        <v>0.2744401966138722</v>
      </c>
      <c r="O31" s="5">
        <f t="shared" si="2"/>
        <v>1.6657564172583288E-2</v>
      </c>
      <c r="P31" s="61">
        <f t="shared" si="3"/>
        <v>16.475409836065573</v>
      </c>
    </row>
    <row r="32" spans="1:16" x14ac:dyDescent="0.3">
      <c r="A32" s="111">
        <v>30</v>
      </c>
      <c r="B32" s="105" t="s">
        <v>42</v>
      </c>
      <c r="C32" s="16">
        <v>18780589</v>
      </c>
      <c r="D32" s="20">
        <v>3864</v>
      </c>
      <c r="E32" s="5">
        <f t="shared" si="4"/>
        <v>2.0574434593079057E-2</v>
      </c>
      <c r="F32" s="6">
        <v>251</v>
      </c>
      <c r="G32" s="21">
        <f t="shared" si="0"/>
        <v>6.495859213250518</v>
      </c>
      <c r="H32" s="20">
        <v>151</v>
      </c>
      <c r="I32" s="5">
        <f t="shared" si="5"/>
        <v>3.9078674948240164</v>
      </c>
      <c r="J32" s="21">
        <f t="shared" si="6"/>
        <v>8.0402164170676436E-4</v>
      </c>
      <c r="K32" s="20">
        <v>374</v>
      </c>
      <c r="L32" s="5">
        <f t="shared" si="7"/>
        <v>9.6790890269151131</v>
      </c>
      <c r="M32" s="21">
        <f t="shared" si="8"/>
        <v>1.9914178410485421E-3</v>
      </c>
      <c r="N32" s="28">
        <f t="shared" si="1"/>
        <v>9.6790890269151136E-2</v>
      </c>
      <c r="O32" s="5">
        <f t="shared" si="2"/>
        <v>3.9078674948240168E-2</v>
      </c>
      <c r="P32" s="61">
        <f t="shared" si="3"/>
        <v>2.4768211920529799</v>
      </c>
    </row>
    <row r="33" spans="1:16" x14ac:dyDescent="0.3">
      <c r="A33" s="111">
        <v>31</v>
      </c>
      <c r="B33" s="105" t="s">
        <v>43</v>
      </c>
      <c r="C33" s="16">
        <v>108513967</v>
      </c>
      <c r="D33" s="20">
        <v>3246</v>
      </c>
      <c r="E33" s="5">
        <f t="shared" si="4"/>
        <v>2.9913200021523495E-3</v>
      </c>
      <c r="F33" s="6">
        <v>152</v>
      </c>
      <c r="G33" s="21">
        <f t="shared" si="0"/>
        <v>4.6826863832409122</v>
      </c>
      <c r="H33" s="20">
        <v>152</v>
      </c>
      <c r="I33" s="5">
        <f t="shared" si="5"/>
        <v>4.6826863832409122</v>
      </c>
      <c r="J33" s="21">
        <f t="shared" si="6"/>
        <v>1.4007413441994982E-4</v>
      </c>
      <c r="K33" s="20">
        <v>64</v>
      </c>
      <c r="L33" s="5">
        <f t="shared" si="7"/>
        <v>1.9716574245224892</v>
      </c>
      <c r="M33" s="21">
        <f t="shared" si="8"/>
        <v>5.8978582913663089E-5</v>
      </c>
      <c r="N33" s="28">
        <f t="shared" si="1"/>
        <v>1.9716574245224893E-2</v>
      </c>
      <c r="O33" s="5">
        <f t="shared" si="2"/>
        <v>4.6826863832409117E-2</v>
      </c>
      <c r="P33" s="61">
        <f t="shared" si="3"/>
        <v>0.4210526315789474</v>
      </c>
    </row>
    <row r="34" spans="1:16" x14ac:dyDescent="0.3">
      <c r="A34" s="111">
        <v>32</v>
      </c>
      <c r="B34" s="105" t="s">
        <v>44</v>
      </c>
      <c r="C34" s="16">
        <v>1391821817</v>
      </c>
      <c r="D34" s="20">
        <v>3588</v>
      </c>
      <c r="E34" s="5">
        <f t="shared" si="4"/>
        <v>2.5779161931329319E-4</v>
      </c>
      <c r="F34" s="6">
        <v>506</v>
      </c>
      <c r="G34" s="21">
        <f t="shared" si="0"/>
        <v>14.102564102564102</v>
      </c>
      <c r="H34" s="20">
        <v>99</v>
      </c>
      <c r="I34" s="5">
        <f t="shared" si="5"/>
        <v>2.7591973244147159</v>
      </c>
      <c r="J34" s="21">
        <f t="shared" si="6"/>
        <v>7.1129794626577547E-6</v>
      </c>
      <c r="K34" s="20">
        <v>229</v>
      </c>
      <c r="L34" s="5">
        <f t="shared" si="7"/>
        <v>6.3823857302118174</v>
      </c>
      <c r="M34" s="21">
        <f t="shared" si="8"/>
        <v>1.6453255524733595E-5</v>
      </c>
      <c r="N34" s="28">
        <f t="shared" si="1"/>
        <v>6.3823857302118175E-2</v>
      </c>
      <c r="O34" s="5">
        <f t="shared" si="2"/>
        <v>2.7591973244147156E-2</v>
      </c>
      <c r="P34" s="61">
        <f t="shared" si="3"/>
        <v>2.3131313131313131</v>
      </c>
    </row>
    <row r="35" spans="1:16" x14ac:dyDescent="0.3">
      <c r="A35" s="111">
        <v>33</v>
      </c>
      <c r="B35" s="105" t="s">
        <v>45</v>
      </c>
      <c r="C35" s="16">
        <v>125899853</v>
      </c>
      <c r="D35" s="20">
        <v>3139</v>
      </c>
      <c r="E35" s="5">
        <f t="shared" si="4"/>
        <v>2.4932515211117841E-3</v>
      </c>
      <c r="F35" s="6">
        <v>204</v>
      </c>
      <c r="G35" s="21">
        <f t="shared" si="0"/>
        <v>6.4988849952214078</v>
      </c>
      <c r="H35" s="20">
        <v>77</v>
      </c>
      <c r="I35" s="5">
        <f t="shared" si="5"/>
        <v>2.453010512902198</v>
      </c>
      <c r="J35" s="21">
        <f t="shared" si="6"/>
        <v>6.1159721925966031E-5</v>
      </c>
      <c r="K35" s="20">
        <v>514</v>
      </c>
      <c r="L35" s="5">
        <f t="shared" si="7"/>
        <v>16.374641605606882</v>
      </c>
      <c r="M35" s="21">
        <f t="shared" si="8"/>
        <v>4.0826100090839661E-4</v>
      </c>
      <c r="N35" s="28">
        <f t="shared" si="1"/>
        <v>0.16374641605606882</v>
      </c>
      <c r="O35" s="5">
        <f t="shared" si="2"/>
        <v>2.4530105129021981E-2</v>
      </c>
      <c r="P35" s="61">
        <f t="shared" si="3"/>
        <v>6.675324675324676</v>
      </c>
    </row>
    <row r="36" spans="1:16" x14ac:dyDescent="0.3">
      <c r="A36" s="111">
        <v>34</v>
      </c>
      <c r="B36" s="105" t="s">
        <v>46</v>
      </c>
      <c r="C36" s="16">
        <v>208620877</v>
      </c>
      <c r="D36" s="20">
        <v>3123</v>
      </c>
      <c r="E36" s="5">
        <f t="shared" si="4"/>
        <v>1.4969738623042985E-3</v>
      </c>
      <c r="F36" s="6">
        <v>305</v>
      </c>
      <c r="G36" s="21">
        <f t="shared" si="0"/>
        <v>9.7662504002561636</v>
      </c>
      <c r="H36" s="20">
        <v>45</v>
      </c>
      <c r="I36" s="5">
        <f t="shared" si="5"/>
        <v>1.4409221902017291</v>
      </c>
      <c r="J36" s="21">
        <f t="shared" si="6"/>
        <v>2.1570228563462514E-5</v>
      </c>
      <c r="K36" s="20">
        <v>208</v>
      </c>
      <c r="L36" s="5">
        <f t="shared" si="7"/>
        <v>6.6602625680435477</v>
      </c>
      <c r="M36" s="21">
        <f t="shared" si="8"/>
        <v>9.9702389804448961E-5</v>
      </c>
      <c r="N36" s="28">
        <f t="shared" si="1"/>
        <v>6.6602625680435484E-2</v>
      </c>
      <c r="O36" s="5">
        <f t="shared" si="2"/>
        <v>1.4409221902017291E-2</v>
      </c>
      <c r="P36" s="61">
        <f t="shared" si="3"/>
        <v>4.6222222222222227</v>
      </c>
    </row>
    <row r="37" spans="1:16" x14ac:dyDescent="0.3">
      <c r="A37" s="111">
        <v>35</v>
      </c>
      <c r="B37" s="105" t="s">
        <v>47</v>
      </c>
      <c r="C37" s="16">
        <v>630092</v>
      </c>
      <c r="D37" s="20">
        <v>2804</v>
      </c>
      <c r="E37" s="5">
        <f t="shared" si="4"/>
        <v>0.44501437885261202</v>
      </c>
      <c r="F37" s="6">
        <v>75</v>
      </c>
      <c r="G37" s="21">
        <f t="shared" si="0"/>
        <v>2.674750356633381</v>
      </c>
      <c r="H37" s="20">
        <v>36</v>
      </c>
      <c r="I37" s="5">
        <f t="shared" si="5"/>
        <v>1.2838801711840229</v>
      </c>
      <c r="J37" s="21">
        <f t="shared" si="6"/>
        <v>5.7134513690064309E-3</v>
      </c>
      <c r="K37" s="20">
        <v>500</v>
      </c>
      <c r="L37" s="5">
        <f t="shared" si="7"/>
        <v>17.83166904422254</v>
      </c>
      <c r="M37" s="21">
        <f t="shared" si="8"/>
        <v>7.9353491236200432E-2</v>
      </c>
      <c r="N37" s="28">
        <f t="shared" si="1"/>
        <v>0.1783166904422254</v>
      </c>
      <c r="O37" s="5">
        <f t="shared" si="2"/>
        <v>1.2838801711840228E-2</v>
      </c>
      <c r="P37" s="61">
        <f t="shared" si="3"/>
        <v>13.888888888888889</v>
      </c>
    </row>
    <row r="38" spans="1:16" x14ac:dyDescent="0.3">
      <c r="A38" s="111">
        <v>36</v>
      </c>
      <c r="B38" s="105" t="s">
        <v>48</v>
      </c>
      <c r="C38" s="16">
        <v>69198697</v>
      </c>
      <c r="D38" s="20">
        <v>2169</v>
      </c>
      <c r="E38" s="5">
        <f t="shared" si="4"/>
        <v>3.1344520836859109E-3</v>
      </c>
      <c r="F38" s="6">
        <v>102</v>
      </c>
      <c r="G38" s="21">
        <f t="shared" si="0"/>
        <v>4.7026279391424621</v>
      </c>
      <c r="H38" s="20">
        <v>23</v>
      </c>
      <c r="I38" s="5">
        <f t="shared" si="5"/>
        <v>1.0603964960811434</v>
      </c>
      <c r="J38" s="21">
        <f t="shared" si="6"/>
        <v>3.3237620066747792E-5</v>
      </c>
      <c r="K38" s="20">
        <v>793</v>
      </c>
      <c r="L38" s="5">
        <f t="shared" si="7"/>
        <v>36.56062701705855</v>
      </c>
      <c r="M38" s="21">
        <f t="shared" si="8"/>
        <v>1.1459753353448259E-3</v>
      </c>
      <c r="N38" s="28">
        <f t="shared" si="1"/>
        <v>0.3656062701705855</v>
      </c>
      <c r="O38" s="5">
        <f t="shared" si="2"/>
        <v>1.0603964960811434E-2</v>
      </c>
      <c r="P38" s="61">
        <f t="shared" si="3"/>
        <v>34.478260869565212</v>
      </c>
    </row>
    <row r="39" spans="1:16" x14ac:dyDescent="0.3">
      <c r="A39" s="111">
        <v>37</v>
      </c>
      <c r="B39" s="105" t="s">
        <v>49</v>
      </c>
      <c r="C39" s="16">
        <v>35205682</v>
      </c>
      <c r="D39" s="20">
        <v>2385</v>
      </c>
      <c r="E39" s="5">
        <f t="shared" si="4"/>
        <v>6.7744746430419955E-3</v>
      </c>
      <c r="F39" s="6">
        <v>206</v>
      </c>
      <c r="G39" s="21">
        <f t="shared" si="0"/>
        <v>8.6373165618448642</v>
      </c>
      <c r="H39" s="20">
        <v>34</v>
      </c>
      <c r="I39" s="5">
        <f t="shared" si="5"/>
        <v>1.4255765199161425</v>
      </c>
      <c r="J39" s="21">
        <f t="shared" si="6"/>
        <v>9.6575319858879593E-5</v>
      </c>
      <c r="K39" s="20">
        <v>488</v>
      </c>
      <c r="L39" s="5">
        <f t="shared" si="7"/>
        <v>20.461215932914047</v>
      </c>
      <c r="M39" s="21">
        <f t="shared" si="8"/>
        <v>1.3861398850333307E-3</v>
      </c>
      <c r="N39" s="28">
        <f t="shared" si="1"/>
        <v>0.20461215932914045</v>
      </c>
      <c r="O39" s="5">
        <f t="shared" si="2"/>
        <v>1.4255765199161425E-2</v>
      </c>
      <c r="P39" s="61">
        <f t="shared" si="3"/>
        <v>14.352941176470589</v>
      </c>
    </row>
    <row r="40" spans="1:16" x14ac:dyDescent="0.3">
      <c r="A40" s="111">
        <v>38</v>
      </c>
      <c r="B40" s="105" t="s">
        <v>50</v>
      </c>
      <c r="C40" s="16">
        <v>273694931</v>
      </c>
      <c r="D40" s="20">
        <v>2273</v>
      </c>
      <c r="E40" s="5">
        <f t="shared" si="4"/>
        <v>8.3048669980665443E-4</v>
      </c>
      <c r="F40" s="6">
        <v>181</v>
      </c>
      <c r="G40" s="21">
        <f t="shared" si="0"/>
        <v>7.9630444346678395</v>
      </c>
      <c r="H40" s="20">
        <v>198</v>
      </c>
      <c r="I40" s="5">
        <f t="shared" si="5"/>
        <v>8.7109546854377466</v>
      </c>
      <c r="J40" s="21">
        <f t="shared" si="6"/>
        <v>7.2343320088745082E-5</v>
      </c>
      <c r="K40" s="20">
        <v>164</v>
      </c>
      <c r="L40" s="5">
        <f t="shared" si="7"/>
        <v>7.2151341838979324</v>
      </c>
      <c r="M40" s="21">
        <f t="shared" si="8"/>
        <v>5.9920729770475727E-5</v>
      </c>
      <c r="N40" s="28">
        <f t="shared" si="1"/>
        <v>7.2151341838979324E-2</v>
      </c>
      <c r="O40" s="5">
        <f t="shared" si="2"/>
        <v>8.7109546854377481E-2</v>
      </c>
      <c r="P40" s="61">
        <f t="shared" si="3"/>
        <v>0.82828282828282829</v>
      </c>
    </row>
    <row r="41" spans="1:16" x14ac:dyDescent="0.3">
      <c r="A41" s="111">
        <v>39</v>
      </c>
      <c r="B41" s="105" t="s">
        <v>51</v>
      </c>
      <c r="C41" s="16">
        <v>5637226</v>
      </c>
      <c r="D41" s="20">
        <v>1927</v>
      </c>
      <c r="E41" s="5">
        <f t="shared" si="4"/>
        <v>3.4183479605039785E-2</v>
      </c>
      <c r="F41" s="6">
        <v>45</v>
      </c>
      <c r="G41" s="21">
        <f t="shared" si="0"/>
        <v>2.3352361183186301</v>
      </c>
      <c r="H41" s="20">
        <v>28</v>
      </c>
      <c r="I41" s="5">
        <f t="shared" si="5"/>
        <v>1.4530358069538143</v>
      </c>
      <c r="J41" s="21">
        <f t="shared" si="6"/>
        <v>4.9669819872398232E-4</v>
      </c>
      <c r="K41" s="20">
        <v>300</v>
      </c>
      <c r="L41" s="5">
        <f t="shared" si="7"/>
        <v>15.568240788790867</v>
      </c>
      <c r="M41" s="21">
        <f t="shared" si="8"/>
        <v>5.321766414899811E-3</v>
      </c>
      <c r="N41" s="28">
        <f t="shared" si="1"/>
        <v>0.15568240788790866</v>
      </c>
      <c r="O41" s="5">
        <f t="shared" si="2"/>
        <v>1.4530358069538143E-2</v>
      </c>
      <c r="P41" s="61">
        <f t="shared" si="3"/>
        <v>10.714285714285714</v>
      </c>
    </row>
    <row r="42" spans="1:16" x14ac:dyDescent="0.3">
      <c r="A42" s="111">
        <v>40</v>
      </c>
      <c r="B42" s="105" t="s">
        <v>52</v>
      </c>
      <c r="C42" s="16">
        <v>135551830</v>
      </c>
      <c r="D42" s="20">
        <v>1890</v>
      </c>
      <c r="E42" s="5">
        <f t="shared" si="4"/>
        <v>1.3943006154915061E-3</v>
      </c>
      <c r="F42" s="6">
        <v>202</v>
      </c>
      <c r="G42" s="21">
        <f t="shared" si="0"/>
        <v>10.687830687830688</v>
      </c>
      <c r="H42" s="20">
        <v>79</v>
      </c>
      <c r="I42" s="5">
        <f t="shared" si="5"/>
        <v>4.1798941798941796</v>
      </c>
      <c r="J42" s="21">
        <f t="shared" si="6"/>
        <v>5.828029027715819E-5</v>
      </c>
      <c r="K42" s="20">
        <v>633</v>
      </c>
      <c r="L42" s="5">
        <f t="shared" si="7"/>
        <v>33.492063492063494</v>
      </c>
      <c r="M42" s="21">
        <f t="shared" si="8"/>
        <v>4.6698004741064727E-4</v>
      </c>
      <c r="N42" s="28">
        <f t="shared" si="1"/>
        <v>0.3349206349206349</v>
      </c>
      <c r="O42" s="5">
        <f t="shared" si="2"/>
        <v>4.1798941798941801E-2</v>
      </c>
      <c r="P42" s="61">
        <f t="shared" si="3"/>
        <v>8.0126582278480996</v>
      </c>
    </row>
    <row r="43" spans="1:16" x14ac:dyDescent="0.3">
      <c r="A43" s="111">
        <v>41</v>
      </c>
      <c r="B43" s="105" t="s">
        <v>53</v>
      </c>
      <c r="C43" s="16">
        <v>4245746</v>
      </c>
      <c r="D43" s="20">
        <v>1801</v>
      </c>
      <c r="E43" s="5">
        <f t="shared" si="4"/>
        <v>4.2418929441374965E-2</v>
      </c>
      <c r="F43" s="6">
        <v>128</v>
      </c>
      <c r="G43" s="21">
        <f t="shared" si="0"/>
        <v>7.1071626873958911</v>
      </c>
      <c r="H43" s="20">
        <v>46</v>
      </c>
      <c r="I43" s="5">
        <f t="shared" si="5"/>
        <v>2.5541365907828983</v>
      </c>
      <c r="J43" s="21">
        <f t="shared" si="6"/>
        <v>1.0834373982805377E-3</v>
      </c>
      <c r="K43" s="20">
        <v>13</v>
      </c>
      <c r="L43" s="5">
        <f t="shared" si="7"/>
        <v>0.72182121043864522</v>
      </c>
      <c r="M43" s="21">
        <f t="shared" si="8"/>
        <v>3.0618882994884765E-4</v>
      </c>
      <c r="N43" s="28">
        <f t="shared" si="1"/>
        <v>7.2182121043864516E-3</v>
      </c>
      <c r="O43" s="5">
        <f t="shared" si="2"/>
        <v>2.5541365907828985E-2</v>
      </c>
      <c r="P43" s="61">
        <f t="shared" si="3"/>
        <v>0.28260869565217389</v>
      </c>
    </row>
    <row r="44" spans="1:16" x14ac:dyDescent="0.3">
      <c r="A44" s="111">
        <v>42</v>
      </c>
      <c r="B44" s="105" t="s">
        <v>54</v>
      </c>
      <c r="C44" s="16">
        <v>10747041</v>
      </c>
      <c r="D44" s="20">
        <v>1735</v>
      </c>
      <c r="E44" s="5">
        <f t="shared" si="4"/>
        <v>1.6143978607693038E-2</v>
      </c>
      <c r="F44" s="6">
        <v>62</v>
      </c>
      <c r="G44" s="21">
        <f t="shared" si="0"/>
        <v>3.5734870317002883</v>
      </c>
      <c r="H44" s="20">
        <v>73</v>
      </c>
      <c r="I44" s="5">
        <f t="shared" si="5"/>
        <v>4.2074927953890491</v>
      </c>
      <c r="J44" s="21">
        <f t="shared" si="6"/>
        <v>6.7925673680783386E-4</v>
      </c>
      <c r="K44" s="20">
        <v>78</v>
      </c>
      <c r="L44" s="5">
        <f t="shared" si="7"/>
        <v>4.4956772334293946</v>
      </c>
      <c r="M44" s="21">
        <f t="shared" si="8"/>
        <v>7.2578117083576773E-4</v>
      </c>
      <c r="N44" s="28">
        <f t="shared" si="1"/>
        <v>4.4956772334293946E-2</v>
      </c>
      <c r="O44" s="5">
        <f t="shared" si="2"/>
        <v>4.2074927953890492E-2</v>
      </c>
      <c r="P44" s="61">
        <f t="shared" si="3"/>
        <v>1.0684931506849313</v>
      </c>
    </row>
    <row r="45" spans="1:16" x14ac:dyDescent="0.3">
      <c r="A45" s="111">
        <v>43</v>
      </c>
      <c r="B45" s="105" t="s">
        <v>55</v>
      </c>
      <c r="C45" s="16">
        <v>425748</v>
      </c>
      <c r="D45" s="20">
        <v>2281</v>
      </c>
      <c r="E45" s="5">
        <f t="shared" si="4"/>
        <v>0.53576293957928167</v>
      </c>
      <c r="F45" s="6">
        <v>535</v>
      </c>
      <c r="G45" s="21">
        <f t="shared" si="0"/>
        <v>23.454625164401577</v>
      </c>
      <c r="H45" s="20">
        <v>83</v>
      </c>
      <c r="I45" s="5">
        <f t="shared" si="5"/>
        <v>3.6387549320473478</v>
      </c>
      <c r="J45" s="21">
        <f t="shared" si="6"/>
        <v>1.9495100388022962E-2</v>
      </c>
      <c r="K45" s="20">
        <v>914</v>
      </c>
      <c r="L45" s="5">
        <f t="shared" si="7"/>
        <v>40.070144673388867</v>
      </c>
      <c r="M45" s="21">
        <f t="shared" si="8"/>
        <v>0.21468098499581911</v>
      </c>
      <c r="N45" s="28">
        <f t="shared" si="1"/>
        <v>0.40070144673388863</v>
      </c>
      <c r="O45" s="5">
        <f t="shared" si="2"/>
        <v>3.6387549320473479E-2</v>
      </c>
      <c r="P45" s="61">
        <f t="shared" si="3"/>
        <v>11.012048192771083</v>
      </c>
    </row>
    <row r="46" spans="1:16" x14ac:dyDescent="0.3">
      <c r="A46" s="111">
        <v>44</v>
      </c>
      <c r="B46" s="105" t="s">
        <v>56</v>
      </c>
      <c r="C46" s="16">
        <v>57385175</v>
      </c>
      <c r="D46" s="20">
        <v>1585</v>
      </c>
      <c r="E46" s="5">
        <f t="shared" si="4"/>
        <v>2.7620374077451187E-3</v>
      </c>
      <c r="F46" s="6"/>
      <c r="G46" s="21">
        <f t="shared" si="0"/>
        <v>0</v>
      </c>
      <c r="H46" s="20">
        <v>9</v>
      </c>
      <c r="I46" s="5">
        <f t="shared" si="5"/>
        <v>0.56782334384858046</v>
      </c>
      <c r="J46" s="21">
        <f t="shared" si="6"/>
        <v>1.5683493167006983E-5</v>
      </c>
      <c r="K46" s="20">
        <v>95</v>
      </c>
      <c r="L46" s="5">
        <f t="shared" si="7"/>
        <v>5.9936908517350158</v>
      </c>
      <c r="M46" s="21">
        <f t="shared" si="8"/>
        <v>1.6554798342951815E-4</v>
      </c>
      <c r="N46" s="28">
        <f t="shared" si="1"/>
        <v>5.993690851735016E-2</v>
      </c>
      <c r="O46" s="5">
        <f t="shared" si="2"/>
        <v>5.6782334384858045E-3</v>
      </c>
      <c r="P46" s="61">
        <f t="shared" si="3"/>
        <v>10.555555555555555</v>
      </c>
    </row>
    <row r="47" spans="1:16" x14ac:dyDescent="0.3">
      <c r="A47" s="111">
        <v>45</v>
      </c>
      <c r="B47" s="105" t="s">
        <v>57</v>
      </c>
      <c r="C47" s="16">
        <v>11164709</v>
      </c>
      <c r="D47" s="20">
        <v>1745</v>
      </c>
      <c r="E47" s="5">
        <f t="shared" si="4"/>
        <v>1.5629605751479952E-2</v>
      </c>
      <c r="F47" s="6">
        <v>257</v>
      </c>
      <c r="G47" s="21">
        <f t="shared" si="0"/>
        <v>14.727793696275072</v>
      </c>
      <c r="H47" s="20">
        <v>82</v>
      </c>
      <c r="I47" s="5">
        <f t="shared" si="5"/>
        <v>4.6991404011461322</v>
      </c>
      <c r="J47" s="21">
        <f t="shared" si="6"/>
        <v>7.3445711840765401E-4</v>
      </c>
      <c r="K47" s="20">
        <v>17</v>
      </c>
      <c r="L47" s="5">
        <f t="shared" si="7"/>
        <v>0.97421203438395421</v>
      </c>
      <c r="M47" s="21">
        <f t="shared" si="8"/>
        <v>1.5226550015768437E-4</v>
      </c>
      <c r="N47" s="28">
        <f t="shared" si="1"/>
        <v>9.7421203438395419E-3</v>
      </c>
      <c r="O47" s="5">
        <f t="shared" si="2"/>
        <v>4.6991404011461319E-2</v>
      </c>
      <c r="P47" s="61">
        <f t="shared" si="3"/>
        <v>0.20731707317073172</v>
      </c>
    </row>
    <row r="48" spans="1:16" x14ac:dyDescent="0.3">
      <c r="A48" s="111">
        <v>46</v>
      </c>
      <c r="B48" s="105" t="s">
        <v>58</v>
      </c>
      <c r="C48" s="16">
        <v>8657548</v>
      </c>
      <c r="D48" s="20">
        <v>1908</v>
      </c>
      <c r="E48" s="5">
        <f t="shared" si="4"/>
        <v>2.2038572584292919E-2</v>
      </c>
      <c r="F48" s="6">
        <v>284</v>
      </c>
      <c r="G48" s="21">
        <f t="shared" si="0"/>
        <v>14.884696016771489</v>
      </c>
      <c r="H48" s="20">
        <v>51</v>
      </c>
      <c r="I48" s="5">
        <f t="shared" si="5"/>
        <v>2.6729559748427674</v>
      </c>
      <c r="J48" s="21">
        <f t="shared" si="6"/>
        <v>5.890813426619177E-4</v>
      </c>
      <c r="K48" s="20">
        <v>54</v>
      </c>
      <c r="L48" s="5">
        <f t="shared" si="7"/>
        <v>2.8301886792452828</v>
      </c>
      <c r="M48" s="21">
        <f t="shared" si="8"/>
        <v>6.2373318634791281E-4</v>
      </c>
      <c r="N48" s="28">
        <f t="shared" si="1"/>
        <v>2.8301886792452831E-2</v>
      </c>
      <c r="O48" s="5">
        <f t="shared" si="2"/>
        <v>2.6729559748427674E-2</v>
      </c>
      <c r="P48" s="61">
        <f t="shared" si="3"/>
        <v>1.0588235294117647</v>
      </c>
    </row>
    <row r="49" spans="1:16" x14ac:dyDescent="0.3">
      <c r="A49" s="111">
        <v>47</v>
      </c>
      <c r="B49" s="105" t="s">
        <v>59</v>
      </c>
      <c r="C49" s="16">
        <v>340696</v>
      </c>
      <c r="D49" s="20">
        <v>1486</v>
      </c>
      <c r="E49" s="5">
        <f t="shared" si="4"/>
        <v>0.43616596613990183</v>
      </c>
      <c r="F49" s="6">
        <v>69</v>
      </c>
      <c r="G49" s="21">
        <f t="shared" si="0"/>
        <v>4.6433378196500676</v>
      </c>
      <c r="H49" s="20">
        <v>4</v>
      </c>
      <c r="I49" s="5">
        <f t="shared" si="5"/>
        <v>0.26917900403768508</v>
      </c>
      <c r="J49" s="21">
        <f t="shared" si="6"/>
        <v>1.1740672036067345E-3</v>
      </c>
      <c r="K49" s="20">
        <v>123</v>
      </c>
      <c r="L49" s="5">
        <f t="shared" si="7"/>
        <v>8.2772543741588152</v>
      </c>
      <c r="M49" s="21">
        <f t="shared" si="8"/>
        <v>3.6102566510907083E-2</v>
      </c>
      <c r="N49" s="28">
        <f t="shared" si="1"/>
        <v>8.2772543741588156E-2</v>
      </c>
      <c r="O49" s="5">
        <f t="shared" si="2"/>
        <v>2.6917900403768506E-3</v>
      </c>
      <c r="P49" s="61">
        <f t="shared" si="3"/>
        <v>30.75</v>
      </c>
    </row>
    <row r="50" spans="1:16" x14ac:dyDescent="0.3">
      <c r="A50" s="111">
        <v>48</v>
      </c>
      <c r="B50" s="105" t="s">
        <v>60</v>
      </c>
      <c r="C50" s="16">
        <v>45607371</v>
      </c>
      <c r="D50" s="20">
        <v>1451</v>
      </c>
      <c r="E50" s="5">
        <f t="shared" si="4"/>
        <v>3.1815032706007107E-3</v>
      </c>
      <c r="F50" s="6">
        <v>98</v>
      </c>
      <c r="G50" s="21">
        <f t="shared" si="0"/>
        <v>6.7539627842866992</v>
      </c>
      <c r="H50" s="20">
        <v>32</v>
      </c>
      <c r="I50" s="5">
        <f t="shared" si="5"/>
        <v>2.2053756030323917</v>
      </c>
      <c r="J50" s="21">
        <f t="shared" si="6"/>
        <v>7.0164096939505672E-5</v>
      </c>
      <c r="K50" s="20">
        <v>25</v>
      </c>
      <c r="L50" s="5">
        <f t="shared" si="7"/>
        <v>1.7229496898690557</v>
      </c>
      <c r="M50" s="21">
        <f t="shared" si="8"/>
        <v>5.4815700733988809E-5</v>
      </c>
      <c r="N50" s="28">
        <f t="shared" si="1"/>
        <v>1.722949689869056E-2</v>
      </c>
      <c r="O50" s="5">
        <f t="shared" si="2"/>
        <v>2.2053756030323914E-2</v>
      </c>
      <c r="P50" s="61">
        <f t="shared" si="3"/>
        <v>0.78125000000000011</v>
      </c>
    </row>
    <row r="51" spans="1:16" x14ac:dyDescent="0.3">
      <c r="A51" s="111">
        <v>49</v>
      </c>
      <c r="B51" s="105" t="s">
        <v>61</v>
      </c>
      <c r="C51" s="16">
        <v>50539730</v>
      </c>
      <c r="D51" s="20">
        <v>1485</v>
      </c>
      <c r="E51" s="5">
        <f t="shared" si="4"/>
        <v>2.9382824166254945E-3</v>
      </c>
      <c r="F51" s="6">
        <v>79</v>
      </c>
      <c r="G51" s="21">
        <f t="shared" si="0"/>
        <v>5.3198653198653201</v>
      </c>
      <c r="H51" s="20">
        <v>35</v>
      </c>
      <c r="I51" s="5">
        <f t="shared" si="5"/>
        <v>2.3569023569023568</v>
      </c>
      <c r="J51" s="21">
        <f t="shared" si="6"/>
        <v>6.9252447529893806E-5</v>
      </c>
      <c r="K51" s="20">
        <v>85</v>
      </c>
      <c r="L51" s="5">
        <f t="shared" si="7"/>
        <v>5.7239057239057241</v>
      </c>
      <c r="M51" s="21">
        <f t="shared" si="8"/>
        <v>1.6818451542974211E-4</v>
      </c>
      <c r="N51" s="28">
        <f t="shared" si="1"/>
        <v>5.7239057239057242E-2</v>
      </c>
      <c r="O51" s="5">
        <f t="shared" si="2"/>
        <v>2.3569023569023569E-2</v>
      </c>
      <c r="P51" s="61">
        <f t="shared" si="3"/>
        <v>2.4285714285714288</v>
      </c>
    </row>
    <row r="52" spans="1:16" x14ac:dyDescent="0.3">
      <c r="A52" s="111">
        <v>50</v>
      </c>
      <c r="B52" s="105" t="s">
        <v>76</v>
      </c>
      <c r="C52" s="16">
        <v>2806199</v>
      </c>
      <c r="D52" s="20">
        <v>1604</v>
      </c>
      <c r="E52" s="5">
        <f t="shared" si="4"/>
        <v>5.7159167970625036E-2</v>
      </c>
      <c r="F52" s="6">
        <v>279</v>
      </c>
      <c r="G52" s="21">
        <f t="shared" si="0"/>
        <v>17.394014962593516</v>
      </c>
      <c r="H52" s="20">
        <v>4</v>
      </c>
      <c r="I52" s="5">
        <f t="shared" si="5"/>
        <v>0.24937655860349128</v>
      </c>
      <c r="J52" s="21">
        <f t="shared" si="6"/>
        <v>1.4254156601153375E-4</v>
      </c>
      <c r="K52" s="20">
        <v>123</v>
      </c>
      <c r="L52" s="5">
        <f t="shared" si="7"/>
        <v>7.6683291770573563</v>
      </c>
      <c r="M52" s="21">
        <f t="shared" si="8"/>
        <v>4.3831531548546628E-3</v>
      </c>
      <c r="N52" s="28">
        <f t="shared" si="1"/>
        <v>7.6683291770573564E-2</v>
      </c>
      <c r="O52" s="5">
        <f t="shared" si="2"/>
        <v>2.4937655860349127E-3</v>
      </c>
      <c r="P52" s="61">
        <f t="shared" si="3"/>
        <v>30.75</v>
      </c>
    </row>
    <row r="53" spans="1:16" x14ac:dyDescent="0.3">
      <c r="A53" s="111">
        <v>51</v>
      </c>
      <c r="B53" s="105" t="s">
        <v>62</v>
      </c>
      <c r="C53" s="16">
        <v>10067353</v>
      </c>
      <c r="D53" s="20">
        <v>1798</v>
      </c>
      <c r="E53" s="5">
        <f t="shared" si="4"/>
        <v>1.7859709498613985E-2</v>
      </c>
      <c r="F53" s="6">
        <v>293</v>
      </c>
      <c r="G53" s="21">
        <f t="shared" si="0"/>
        <v>16.295884315906562</v>
      </c>
      <c r="H53" s="20">
        <v>10</v>
      </c>
      <c r="I53" s="5">
        <f t="shared" si="5"/>
        <v>0.55617352614015569</v>
      </c>
      <c r="J53" s="21">
        <f t="shared" si="6"/>
        <v>9.9330976076829726E-5</v>
      </c>
      <c r="K53" s="20">
        <v>144</v>
      </c>
      <c r="L53" s="5">
        <f t="shared" si="7"/>
        <v>8.008898776418242</v>
      </c>
      <c r="M53" s="21">
        <f t="shared" si="8"/>
        <v>1.4303660555063482E-3</v>
      </c>
      <c r="N53" s="28">
        <f t="shared" si="1"/>
        <v>8.0088987764182426E-2</v>
      </c>
      <c r="O53" s="5">
        <f t="shared" si="2"/>
        <v>5.5617352614015575E-3</v>
      </c>
      <c r="P53" s="61">
        <f t="shared" si="3"/>
        <v>14.4</v>
      </c>
    </row>
    <row r="54" spans="1:16" x14ac:dyDescent="0.3">
      <c r="A54" s="111">
        <v>52</v>
      </c>
      <c r="B54" s="105" t="s">
        <v>63</v>
      </c>
      <c r="C54" s="16">
        <v>43431473</v>
      </c>
      <c r="D54" s="20">
        <v>1320</v>
      </c>
      <c r="E54" s="5">
        <f t="shared" si="4"/>
        <v>3.039270622942031E-3</v>
      </c>
      <c r="F54" s="6">
        <v>69</v>
      </c>
      <c r="G54" s="21">
        <f t="shared" si="0"/>
        <v>5.2272727272727275</v>
      </c>
      <c r="H54" s="20">
        <v>152</v>
      </c>
      <c r="I54" s="5">
        <f t="shared" si="5"/>
        <v>11.515151515151516</v>
      </c>
      <c r="J54" s="21">
        <f t="shared" si="6"/>
        <v>3.4997661718726418E-4</v>
      </c>
      <c r="K54" s="20">
        <v>90</v>
      </c>
      <c r="L54" s="5">
        <f t="shared" si="7"/>
        <v>6.8181818181818183</v>
      </c>
      <c r="M54" s="21">
        <f t="shared" si="8"/>
        <v>2.0722299701877485E-4</v>
      </c>
      <c r="N54" s="28">
        <f t="shared" si="1"/>
        <v>6.8181818181818177E-2</v>
      </c>
      <c r="O54" s="5">
        <f t="shared" si="2"/>
        <v>0.11515151515151516</v>
      </c>
      <c r="P54" s="61">
        <f t="shared" si="3"/>
        <v>0.59210526315789469</v>
      </c>
    </row>
    <row r="55" spans="1:16" x14ac:dyDescent="0.3">
      <c r="A55" s="111">
        <v>53</v>
      </c>
      <c r="B55" s="105" t="s">
        <v>64</v>
      </c>
      <c r="C55" s="16">
        <v>6154005</v>
      </c>
      <c r="D55" s="20">
        <v>1309</v>
      </c>
      <c r="E55" s="5">
        <f t="shared" si="4"/>
        <v>2.1270700950031727E-2</v>
      </c>
      <c r="F55" s="6">
        <v>120</v>
      </c>
      <c r="G55" s="21">
        <f t="shared" si="0"/>
        <v>9.1673032849503446</v>
      </c>
      <c r="H55" s="20">
        <v>6</v>
      </c>
      <c r="I55" s="5">
        <f t="shared" si="5"/>
        <v>0.45836516424751717</v>
      </c>
      <c r="J55" s="21">
        <f t="shared" si="6"/>
        <v>9.7497483346211124E-5</v>
      </c>
      <c r="K55" s="20">
        <v>320</v>
      </c>
      <c r="L55" s="5">
        <f t="shared" si="7"/>
        <v>24.446142093200915</v>
      </c>
      <c r="M55" s="21">
        <f t="shared" si="8"/>
        <v>5.1998657784645937E-3</v>
      </c>
      <c r="N55" s="28">
        <f t="shared" si="1"/>
        <v>0.24446142093200918</v>
      </c>
      <c r="O55" s="5">
        <f t="shared" si="2"/>
        <v>4.5836516424751722E-3</v>
      </c>
      <c r="P55" s="61">
        <f t="shared" si="3"/>
        <v>53.333333333333329</v>
      </c>
    </row>
    <row r="56" spans="1:16" x14ac:dyDescent="0.3">
      <c r="A56" s="111">
        <v>54</v>
      </c>
      <c r="B56" s="107" t="s">
        <v>65</v>
      </c>
      <c r="C56" s="18">
        <v>41960607</v>
      </c>
      <c r="D56" s="24">
        <v>1308</v>
      </c>
      <c r="E56" s="8">
        <f t="shared" si="4"/>
        <v>3.1172094340770617E-3</v>
      </c>
      <c r="F56" s="7">
        <v>83</v>
      </c>
      <c r="G56" s="25">
        <f t="shared" si="0"/>
        <v>6.3455657492354742</v>
      </c>
      <c r="H56" s="24">
        <v>37</v>
      </c>
      <c r="I56" s="8">
        <f t="shared" si="5"/>
        <v>2.8287461773700304</v>
      </c>
      <c r="J56" s="25">
        <f t="shared" si="6"/>
        <v>8.8177942707072851E-5</v>
      </c>
      <c r="K56" s="24">
        <v>28</v>
      </c>
      <c r="L56" s="8">
        <f t="shared" si="7"/>
        <v>2.1406727828746179</v>
      </c>
      <c r="M56" s="25">
        <f t="shared" si="8"/>
        <v>6.6729253940487566E-5</v>
      </c>
      <c r="N56" s="30">
        <f t="shared" si="1"/>
        <v>2.1406727828746176E-2</v>
      </c>
      <c r="O56" s="8">
        <f t="shared" si="2"/>
        <v>2.8287461773700305E-2</v>
      </c>
      <c r="P56" s="63">
        <f t="shared" si="3"/>
        <v>0.75675675675675669</v>
      </c>
    </row>
    <row r="57" spans="1:16" x14ac:dyDescent="0.3">
      <c r="A57" s="111">
        <v>55</v>
      </c>
      <c r="B57" s="105" t="s">
        <v>66</v>
      </c>
      <c r="C57" s="16">
        <v>4168935</v>
      </c>
      <c r="D57" s="20">
        <v>1182</v>
      </c>
      <c r="E57" s="5">
        <f t="shared" si="4"/>
        <v>2.8352564863688208E-2</v>
      </c>
      <c r="F57" s="6">
        <v>56</v>
      </c>
      <c r="G57" s="21">
        <f t="shared" si="0"/>
        <v>4.7377326565143827</v>
      </c>
      <c r="H57" s="20">
        <v>16</v>
      </c>
      <c r="I57" s="5">
        <f t="shared" si="5"/>
        <v>1.3536379018612521</v>
      </c>
      <c r="J57" s="21">
        <f t="shared" si="6"/>
        <v>3.8379106414467961E-4</v>
      </c>
      <c r="K57" s="20">
        <v>125</v>
      </c>
      <c r="L57" s="5">
        <f t="shared" si="7"/>
        <v>10.575296108291033</v>
      </c>
      <c r="M57" s="21">
        <f t="shared" si="8"/>
        <v>2.9983676886303095E-3</v>
      </c>
      <c r="N57" s="28">
        <f t="shared" si="1"/>
        <v>0.10575296108291032</v>
      </c>
      <c r="O57" s="5">
        <f t="shared" si="2"/>
        <v>1.3536379018612521E-2</v>
      </c>
      <c r="P57" s="61">
        <f t="shared" si="3"/>
        <v>7.8125000000000009</v>
      </c>
    </row>
    <row r="58" spans="1:16" x14ac:dyDescent="0.3">
      <c r="A58" s="111">
        <v>56</v>
      </c>
      <c r="B58" s="105" t="s">
        <v>67</v>
      </c>
      <c r="C58" s="16">
        <v>101433035</v>
      </c>
      <c r="D58" s="20">
        <v>1173</v>
      </c>
      <c r="E58" s="5">
        <f t="shared" si="4"/>
        <v>1.156427982264358E-3</v>
      </c>
      <c r="F58" s="6">
        <v>103</v>
      </c>
      <c r="G58" s="21">
        <f t="shared" si="0"/>
        <v>8.7809036658141526</v>
      </c>
      <c r="H58" s="20">
        <v>78</v>
      </c>
      <c r="I58" s="5">
        <f t="shared" si="5"/>
        <v>6.6496163682864449</v>
      </c>
      <c r="J58" s="21">
        <f t="shared" si="6"/>
        <v>7.6898024396095409E-5</v>
      </c>
      <c r="K58" s="20">
        <v>247</v>
      </c>
      <c r="L58" s="5">
        <f t="shared" si="7"/>
        <v>21.057118499573743</v>
      </c>
      <c r="M58" s="21">
        <f t="shared" si="8"/>
        <v>2.4351041058763548E-4</v>
      </c>
      <c r="N58" s="28">
        <f t="shared" si="1"/>
        <v>0.21057118499573743</v>
      </c>
      <c r="O58" s="5">
        <f t="shared" si="2"/>
        <v>6.6496163682864456E-2</v>
      </c>
      <c r="P58" s="61">
        <f t="shared" si="3"/>
        <v>3.1666666666666665</v>
      </c>
    </row>
    <row r="59" spans="1:16" x14ac:dyDescent="0.3">
      <c r="A59" s="111">
        <v>57</v>
      </c>
      <c r="B59" s="108" t="s">
        <v>68</v>
      </c>
      <c r="C59" s="19">
        <v>1291535</v>
      </c>
      <c r="D59" s="26">
        <v>1097</v>
      </c>
      <c r="E59" s="12">
        <f t="shared" si="4"/>
        <v>8.493769042263663E-2</v>
      </c>
      <c r="F59" s="11">
        <v>58</v>
      </c>
      <c r="G59" s="27">
        <f t="shared" si="0"/>
        <v>5.2871467639015499</v>
      </c>
      <c r="H59" s="26">
        <v>15</v>
      </c>
      <c r="I59" s="12">
        <f t="shared" si="5"/>
        <v>1.3673655423883317</v>
      </c>
      <c r="J59" s="27">
        <f t="shared" si="6"/>
        <v>1.1614087113396075E-3</v>
      </c>
      <c r="K59" s="26">
        <v>62</v>
      </c>
      <c r="L59" s="12">
        <f t="shared" si="7"/>
        <v>5.6517775752051049</v>
      </c>
      <c r="M59" s="27">
        <f t="shared" si="8"/>
        <v>4.8004893402037114E-3</v>
      </c>
      <c r="N59" s="31">
        <f t="shared" si="1"/>
        <v>5.6517775752051046E-2</v>
      </c>
      <c r="O59" s="12">
        <f t="shared" si="2"/>
        <v>1.3673655423883319E-2</v>
      </c>
      <c r="P59" s="64">
        <f t="shared" si="3"/>
        <v>4.1333333333333329</v>
      </c>
    </row>
    <row r="60" spans="1:16" x14ac:dyDescent="0.3">
      <c r="A60" s="111">
        <v>58</v>
      </c>
      <c r="B60" s="105" t="s">
        <v>74</v>
      </c>
      <c r="C60" s="16">
        <v>4684847</v>
      </c>
      <c r="D60" s="20">
        <v>1039</v>
      </c>
      <c r="E60" s="5">
        <f t="shared" si="4"/>
        <v>2.2177885425073648E-2</v>
      </c>
      <c r="F60" s="6">
        <v>89</v>
      </c>
      <c r="G60" s="21">
        <f t="shared" si="0"/>
        <v>8.5659287776708375</v>
      </c>
      <c r="H60" s="20"/>
      <c r="I60" s="5">
        <f t="shared" si="5"/>
        <v>0</v>
      </c>
      <c r="J60" s="21">
        <f t="shared" si="6"/>
        <v>0</v>
      </c>
      <c r="K60" s="15"/>
      <c r="L60" s="5">
        <f t="shared" si="7"/>
        <v>0</v>
      </c>
      <c r="M60" s="5">
        <f t="shared" si="8"/>
        <v>0</v>
      </c>
      <c r="N60" s="13">
        <f t="shared" si="1"/>
        <v>0</v>
      </c>
      <c r="O60" s="5">
        <f t="shared" si="2"/>
        <v>0</v>
      </c>
      <c r="P60" s="61" t="e">
        <f t="shared" si="3"/>
        <v>#DIV/0!</v>
      </c>
    </row>
    <row r="61" spans="1:16" x14ac:dyDescent="0.3">
      <c r="A61" s="111"/>
      <c r="B61" s="105"/>
      <c r="C61" s="16"/>
      <c r="D61" s="20"/>
      <c r="E61" s="5"/>
      <c r="F61" s="6"/>
      <c r="G61" s="21"/>
      <c r="H61" s="20"/>
      <c r="I61" s="5"/>
      <c r="J61" s="21"/>
      <c r="K61" s="15"/>
      <c r="L61" s="5"/>
      <c r="M61" s="5"/>
      <c r="N61" s="13"/>
      <c r="O61" s="5"/>
      <c r="P61" s="61"/>
    </row>
    <row r="62" spans="1:16" x14ac:dyDescent="0.3">
      <c r="A62" s="111"/>
      <c r="B62" s="105"/>
      <c r="C62" s="16"/>
      <c r="D62" s="20"/>
      <c r="E62" s="5"/>
      <c r="F62" s="6"/>
      <c r="G62" s="21"/>
      <c r="H62" s="20"/>
      <c r="I62" s="5"/>
      <c r="J62" s="21"/>
      <c r="K62" s="15"/>
      <c r="L62" s="5"/>
      <c r="M62" s="5"/>
      <c r="N62" s="13"/>
      <c r="O62" s="5"/>
      <c r="P62" s="61"/>
    </row>
    <row r="63" spans="1:16" x14ac:dyDescent="0.3">
      <c r="A63" s="111"/>
      <c r="B63" s="105"/>
      <c r="C63" s="16"/>
      <c r="D63" s="20"/>
      <c r="E63" s="5"/>
      <c r="F63" s="6"/>
      <c r="G63" s="21"/>
      <c r="H63" s="20"/>
      <c r="I63" s="5"/>
      <c r="J63" s="21"/>
      <c r="K63" s="15"/>
      <c r="L63" s="5"/>
      <c r="M63" s="5"/>
      <c r="N63" s="13"/>
      <c r="O63" s="5"/>
      <c r="P63" s="61"/>
    </row>
    <row r="64" spans="1:16" ht="18.600000000000001" thickBot="1" x14ac:dyDescent="0.35">
      <c r="A64" s="113"/>
      <c r="B64" s="109"/>
      <c r="C64" s="46"/>
      <c r="D64" s="47"/>
      <c r="E64" s="48"/>
      <c r="F64" s="49"/>
      <c r="G64" s="50"/>
      <c r="H64" s="47"/>
      <c r="I64" s="48"/>
      <c r="J64" s="50"/>
      <c r="K64" s="51"/>
      <c r="L64" s="48"/>
      <c r="M64" s="48"/>
      <c r="N64" s="52"/>
      <c r="O64" s="48"/>
      <c r="P64" s="65"/>
    </row>
    <row r="65" spans="1:16" ht="18.600000000000001" thickBot="1" x14ac:dyDescent="0.35">
      <c r="A65" s="114"/>
      <c r="B65" s="110" t="s">
        <v>75</v>
      </c>
      <c r="C65" s="67">
        <f>SUM(C3:C64)</f>
        <v>5696246705</v>
      </c>
      <c r="D65" s="68">
        <f>SUM(D3:D64)</f>
        <v>1231989</v>
      </c>
      <c r="E65" s="69">
        <f t="shared" si="4"/>
        <v>2.1628083610188368E-2</v>
      </c>
      <c r="F65" s="70">
        <f>SUM(F3:F64)</f>
        <v>64050</v>
      </c>
      <c r="G65" s="71">
        <f t="shared" si="0"/>
        <v>5.1989100552034149</v>
      </c>
      <c r="H65" s="68">
        <f>+SUM(H3:H64)</f>
        <v>67572</v>
      </c>
      <c r="I65" s="69">
        <f t="shared" si="5"/>
        <v>5.4847892310726802</v>
      </c>
      <c r="J65" s="71">
        <f t="shared" si="6"/>
        <v>1.1862548007390069E-3</v>
      </c>
      <c r="K65" s="72">
        <f>SUM(K3:K64)</f>
        <v>256112</v>
      </c>
      <c r="L65" s="69">
        <f t="shared" si="7"/>
        <v>20.788497299894722</v>
      </c>
      <c r="M65" s="69">
        <f t="shared" si="8"/>
        <v>4.4961535773229821E-3</v>
      </c>
      <c r="N65" s="73">
        <f t="shared" si="1"/>
        <v>0.20788497299894723</v>
      </c>
      <c r="O65" s="69">
        <f t="shared" si="2"/>
        <v>5.4847892310726801E-2</v>
      </c>
      <c r="P65" s="74">
        <f t="shared" si="3"/>
        <v>3.7902089622920738</v>
      </c>
    </row>
  </sheetData>
  <mergeCells count="6">
    <mergeCell ref="N1:P1"/>
    <mergeCell ref="A1:A2"/>
    <mergeCell ref="B1:B2"/>
    <mergeCell ref="H1:J1"/>
    <mergeCell ref="K1:M1"/>
    <mergeCell ref="D1:G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"/>
  <sheetViews>
    <sheetView workbookViewId="0">
      <pane xSplit="2" ySplit="2" topLeftCell="H42" activePane="bottomRight" state="frozen"/>
      <selection pane="topRight" activeCell="C1" sqref="C1"/>
      <selection pane="bottomLeft" activeCell="A3" sqref="A3"/>
      <selection pane="bottomRight" activeCell="Q66" sqref="Q66"/>
    </sheetView>
  </sheetViews>
  <sheetFormatPr defaultRowHeight="18" x14ac:dyDescent="0.3"/>
  <cols>
    <col min="1" max="1" width="8.88671875" style="1"/>
    <col min="2" max="2" width="27.5546875" style="1" customWidth="1"/>
    <col min="3" max="3" width="17.44140625" style="1" customWidth="1"/>
    <col min="4" max="4" width="14" style="1" customWidth="1"/>
    <col min="5" max="5" width="13.44140625" style="4" customWidth="1"/>
    <col min="6" max="6" width="13.44140625" style="3" customWidth="1"/>
    <col min="7" max="7" width="13.44140625" style="4" customWidth="1"/>
    <col min="8" max="8" width="12.5546875" style="1" customWidth="1"/>
    <col min="9" max="9" width="13" style="4" customWidth="1"/>
    <col min="10" max="10" width="11.33203125" style="4" customWidth="1"/>
    <col min="11" max="11" width="12" style="1" customWidth="1"/>
    <col min="12" max="12" width="15.5546875" style="4" customWidth="1"/>
    <col min="13" max="13" width="12.6640625" style="4" customWidth="1"/>
    <col min="14" max="14" width="20.77734375" style="4" customWidth="1"/>
    <col min="15" max="15" width="19" style="4" customWidth="1"/>
    <col min="16" max="16" width="18.6640625" style="4" customWidth="1"/>
    <col min="17" max="17" width="21.5546875" style="2" customWidth="1"/>
    <col min="18" max="16384" width="8.88671875" style="1"/>
  </cols>
  <sheetData>
    <row r="1" spans="1:18" x14ac:dyDescent="0.3">
      <c r="A1" s="157" t="s">
        <v>82</v>
      </c>
      <c r="B1" s="155" t="s">
        <v>0</v>
      </c>
      <c r="C1" s="128" t="s">
        <v>1</v>
      </c>
      <c r="D1" s="146" t="s">
        <v>2</v>
      </c>
      <c r="E1" s="147"/>
      <c r="F1" s="147"/>
      <c r="G1" s="141"/>
      <c r="H1" s="143" t="s">
        <v>4</v>
      </c>
      <c r="I1" s="144"/>
      <c r="J1" s="145"/>
      <c r="K1" s="143" t="s">
        <v>5</v>
      </c>
      <c r="L1" s="144"/>
      <c r="M1" s="145"/>
      <c r="N1" s="136" t="s">
        <v>73</v>
      </c>
      <c r="O1" s="137"/>
      <c r="P1" s="137"/>
      <c r="Q1" s="137"/>
      <c r="R1" s="89"/>
    </row>
    <row r="2" spans="1:18" ht="18.600000000000001" thickBot="1" x14ac:dyDescent="0.35">
      <c r="A2" s="158"/>
      <c r="B2" s="156"/>
      <c r="C2" s="129" t="s">
        <v>9</v>
      </c>
      <c r="D2" s="39" t="s">
        <v>3</v>
      </c>
      <c r="E2" s="40" t="s">
        <v>10</v>
      </c>
      <c r="F2" s="41" t="s">
        <v>32</v>
      </c>
      <c r="G2" s="42" t="s">
        <v>92</v>
      </c>
      <c r="H2" s="39" t="s">
        <v>7</v>
      </c>
      <c r="I2" s="40" t="s">
        <v>93</v>
      </c>
      <c r="J2" s="42" t="s">
        <v>6</v>
      </c>
      <c r="K2" s="39" t="s">
        <v>7</v>
      </c>
      <c r="L2" s="40" t="s">
        <v>94</v>
      </c>
      <c r="M2" s="42" t="s">
        <v>24</v>
      </c>
      <c r="N2" s="43" t="s">
        <v>70</v>
      </c>
      <c r="O2" s="44" t="s">
        <v>71</v>
      </c>
      <c r="P2" s="90" t="s">
        <v>80</v>
      </c>
      <c r="Q2" s="79" t="s">
        <v>95</v>
      </c>
      <c r="R2" s="89"/>
    </row>
    <row r="3" spans="1:18" x14ac:dyDescent="0.3">
      <c r="A3" s="54">
        <v>1</v>
      </c>
      <c r="B3" s="127" t="s">
        <v>12</v>
      </c>
      <c r="C3" s="32">
        <v>333514342</v>
      </c>
      <c r="D3" s="33">
        <v>562742</v>
      </c>
      <c r="E3" s="34">
        <f>D3*100/C3</f>
        <v>0.16873097469373596</v>
      </c>
      <c r="F3" s="35">
        <v>5671</v>
      </c>
      <c r="G3" s="36">
        <f t="shared" ref="G3:G77" si="0">F3*100/D3</f>
        <v>1.0077442238183749</v>
      </c>
      <c r="H3" s="33">
        <v>22163</v>
      </c>
      <c r="I3" s="34">
        <f>H3*100/D3</f>
        <v>3.9383945040533672</v>
      </c>
      <c r="J3" s="36">
        <f>H3*100/C3</f>
        <v>6.6452914339737747E-3</v>
      </c>
      <c r="K3" s="33">
        <v>33269</v>
      </c>
      <c r="L3" s="34">
        <f>K3*100/D3</f>
        <v>5.9119454385846444</v>
      </c>
      <c r="M3" s="36">
        <f>K3*100/C3</f>
        <v>9.9752831618857337E-3</v>
      </c>
      <c r="N3" s="37">
        <f>K3/D3</f>
        <v>5.9119454385846447E-2</v>
      </c>
      <c r="O3" s="34">
        <f>H3/D3</f>
        <v>3.938394504053367E-2</v>
      </c>
      <c r="P3" s="91">
        <f>(F3*100/C3)*1000</f>
        <v>1.7003766512685683</v>
      </c>
      <c r="Q3" s="124">
        <f>N3/O3</f>
        <v>1.5011054460136264</v>
      </c>
      <c r="R3" s="89"/>
    </row>
    <row r="4" spans="1:18" x14ac:dyDescent="0.3">
      <c r="A4" s="54">
        <v>3</v>
      </c>
      <c r="B4" s="54" t="s">
        <v>13</v>
      </c>
      <c r="C4" s="16">
        <v>60016775</v>
      </c>
      <c r="D4" s="20">
        <v>159516</v>
      </c>
      <c r="E4" s="5">
        <f>D4*100/C4</f>
        <v>0.26578569075062763</v>
      </c>
      <c r="F4" s="6">
        <v>3153</v>
      </c>
      <c r="G4" s="21">
        <f t="shared" si="0"/>
        <v>1.9766042277890619</v>
      </c>
      <c r="H4" s="20">
        <v>20465</v>
      </c>
      <c r="I4" s="5">
        <f>H4*100/D4</f>
        <v>12.829434037964843</v>
      </c>
      <c r="J4" s="21">
        <f>H4*100/C4</f>
        <v>3.4098799877200998E-2</v>
      </c>
      <c r="K4" s="20">
        <v>35435</v>
      </c>
      <c r="L4" s="5">
        <f>K4*100/D4</f>
        <v>22.214072569522806</v>
      </c>
      <c r="M4" s="21">
        <f>K4*100/C4</f>
        <v>5.9041826222751892E-2</v>
      </c>
      <c r="N4" s="28">
        <f t="shared" ref="N4:N77" si="1">K4/D4</f>
        <v>0.22214072569522805</v>
      </c>
      <c r="O4" s="5">
        <f t="shared" ref="O4:P77" si="2">H4/D4</f>
        <v>0.12829434037964843</v>
      </c>
      <c r="P4" s="91">
        <f t="shared" ref="P4:P70" si="3">(F4*100/C4)*1000</f>
        <v>5.2535312002352672</v>
      </c>
      <c r="Q4" s="125">
        <f t="shared" ref="Q4:Q77" si="4">N4/O4</f>
        <v>1.7314927925726851</v>
      </c>
      <c r="R4" s="89"/>
    </row>
    <row r="5" spans="1:18" x14ac:dyDescent="0.3">
      <c r="A5" s="54">
        <v>2</v>
      </c>
      <c r="B5" s="54" t="s">
        <v>14</v>
      </c>
      <c r="C5" s="16">
        <v>45690105</v>
      </c>
      <c r="D5" s="20">
        <v>169496</v>
      </c>
      <c r="E5" s="5">
        <f t="shared" ref="E5:E77" si="5">D5*100/C5</f>
        <v>0.37096872506640116</v>
      </c>
      <c r="F5" s="6">
        <v>3369</v>
      </c>
      <c r="G5" s="21">
        <f t="shared" si="0"/>
        <v>1.9876575258413178</v>
      </c>
      <c r="H5" s="20">
        <v>17489</v>
      </c>
      <c r="I5" s="5">
        <f t="shared" ref="I5:I77" si="6">H5*100/D5</f>
        <v>10.318237598527398</v>
      </c>
      <c r="J5" s="21">
        <f t="shared" ref="J5:J77" si="7">H5*100/C5</f>
        <v>3.827743446857914E-2</v>
      </c>
      <c r="K5" s="20">
        <v>64727</v>
      </c>
      <c r="L5" s="5">
        <f t="shared" ref="L5:L77" si="8">K5*100/D5</f>
        <v>38.187921838863453</v>
      </c>
      <c r="M5" s="21">
        <f t="shared" ref="M5:M77" si="9">K5*100/C5</f>
        <v>0.14166524677498551</v>
      </c>
      <c r="N5" s="28">
        <f t="shared" si="1"/>
        <v>0.38187921838863453</v>
      </c>
      <c r="O5" s="5">
        <f t="shared" si="2"/>
        <v>0.10318237598527399</v>
      </c>
      <c r="P5" s="91">
        <f t="shared" si="3"/>
        <v>7.3735877822999099</v>
      </c>
      <c r="Q5" s="125">
        <f t="shared" si="4"/>
        <v>3.7010120647263993</v>
      </c>
      <c r="R5" s="89"/>
    </row>
    <row r="6" spans="1:18" x14ac:dyDescent="0.3">
      <c r="A6" s="54">
        <v>5</v>
      </c>
      <c r="B6" s="54" t="s">
        <v>15</v>
      </c>
      <c r="C6" s="16">
        <v>81466920</v>
      </c>
      <c r="D6" s="20">
        <v>127916</v>
      </c>
      <c r="E6" s="5">
        <f t="shared" si="5"/>
        <v>0.15701587834669581</v>
      </c>
      <c r="F6" s="6">
        <v>457</v>
      </c>
      <c r="G6" s="21">
        <f t="shared" si="0"/>
        <v>0.3572657056193127</v>
      </c>
      <c r="H6" s="20">
        <v>3022</v>
      </c>
      <c r="I6" s="5">
        <f t="shared" si="6"/>
        <v>2.3624878826730042</v>
      </c>
      <c r="J6" s="21">
        <f t="shared" si="7"/>
        <v>3.7094810998132741E-3</v>
      </c>
      <c r="K6" s="20">
        <v>64300</v>
      </c>
      <c r="L6" s="5">
        <f t="shared" si="8"/>
        <v>50.267362956940495</v>
      </c>
      <c r="M6" s="21">
        <f t="shared" si="9"/>
        <v>7.8927741468561713E-2</v>
      </c>
      <c r="N6" s="28">
        <f t="shared" si="1"/>
        <v>0.50267362956940487</v>
      </c>
      <c r="O6" s="5">
        <f t="shared" si="2"/>
        <v>2.3624878826730041E-2</v>
      </c>
      <c r="P6" s="91">
        <f t="shared" si="3"/>
        <v>0.56096388570968436</v>
      </c>
      <c r="Q6" s="125">
        <f t="shared" si="4"/>
        <v>21.277299801455989</v>
      </c>
      <c r="R6" s="89"/>
    </row>
    <row r="7" spans="1:18" x14ac:dyDescent="0.3">
      <c r="A7" s="54">
        <v>7</v>
      </c>
      <c r="B7" s="54" t="s">
        <v>16</v>
      </c>
      <c r="C7" s="16">
        <v>1410408588</v>
      </c>
      <c r="D7" s="20">
        <v>83607</v>
      </c>
      <c r="E7" s="5">
        <f t="shared" si="5"/>
        <v>5.9278567013376698E-3</v>
      </c>
      <c r="F7" s="6">
        <v>84</v>
      </c>
      <c r="G7" s="21">
        <f t="shared" si="0"/>
        <v>0.10047005633499588</v>
      </c>
      <c r="H7" s="20">
        <v>3022</v>
      </c>
      <c r="I7" s="5">
        <f t="shared" si="6"/>
        <v>3.6145298838613993</v>
      </c>
      <c r="J7" s="21">
        <f t="shared" si="7"/>
        <v>2.1426415194233063E-4</v>
      </c>
      <c r="K7" s="20">
        <v>78148</v>
      </c>
      <c r="L7" s="5">
        <f t="shared" si="8"/>
        <v>93.470642410324501</v>
      </c>
      <c r="M7" s="21">
        <f t="shared" si="9"/>
        <v>5.5408057399037904E-3</v>
      </c>
      <c r="N7" s="28">
        <f t="shared" si="1"/>
        <v>0.93470642410324489</v>
      </c>
      <c r="O7" s="5">
        <f t="shared" si="2"/>
        <v>3.614529883861399E-2</v>
      </c>
      <c r="P7" s="91">
        <f t="shared" si="3"/>
        <v>5.9557209672917843E-3</v>
      </c>
      <c r="Q7" s="125">
        <f t="shared" si="4"/>
        <v>25.85969556585043</v>
      </c>
      <c r="R7" s="89"/>
    </row>
    <row r="8" spans="1:18" x14ac:dyDescent="0.3">
      <c r="A8" s="54">
        <v>4</v>
      </c>
      <c r="B8" s="54" t="s">
        <v>17</v>
      </c>
      <c r="C8" s="16">
        <v>65793764</v>
      </c>
      <c r="D8" s="20">
        <v>136779</v>
      </c>
      <c r="E8" s="5">
        <f t="shared" si="5"/>
        <v>0.20789052287690973</v>
      </c>
      <c r="F8" s="6">
        <v>4168</v>
      </c>
      <c r="G8" s="21">
        <f t="shared" si="0"/>
        <v>3.0472514055520219</v>
      </c>
      <c r="H8" s="20">
        <v>14967</v>
      </c>
      <c r="I8" s="5">
        <f t="shared" si="6"/>
        <v>10.942469238698923</v>
      </c>
      <c r="J8" s="21">
        <f t="shared" si="7"/>
        <v>2.2748356515976197E-2</v>
      </c>
      <c r="K8" s="20">
        <v>27718</v>
      </c>
      <c r="L8" s="5">
        <f t="shared" si="8"/>
        <v>20.264806732027576</v>
      </c>
      <c r="M8" s="21">
        <f t="shared" si="9"/>
        <v>4.2128612675207337E-2</v>
      </c>
      <c r="N8" s="28">
        <f t="shared" si="1"/>
        <v>0.20264806732027577</v>
      </c>
      <c r="O8" s="5">
        <f t="shared" si="2"/>
        <v>0.10942469238698924</v>
      </c>
      <c r="P8" s="91">
        <f t="shared" si="3"/>
        <v>6.3349468803760791</v>
      </c>
      <c r="Q8" s="125">
        <f t="shared" si="4"/>
        <v>1.8519409367274668</v>
      </c>
      <c r="R8" s="89"/>
    </row>
    <row r="9" spans="1:18" x14ac:dyDescent="0.3">
      <c r="A9" s="54">
        <v>8</v>
      </c>
      <c r="B9" s="54" t="s">
        <v>69</v>
      </c>
      <c r="C9" s="16">
        <v>84005781</v>
      </c>
      <c r="D9" s="20">
        <v>73303</v>
      </c>
      <c r="E9" s="5">
        <f t="shared" si="5"/>
        <v>8.72594708690346E-2</v>
      </c>
      <c r="F9" s="6">
        <v>1617</v>
      </c>
      <c r="G9" s="21">
        <f t="shared" si="0"/>
        <v>2.205912445602499</v>
      </c>
      <c r="H9" s="20">
        <v>4585</v>
      </c>
      <c r="I9" s="5">
        <f t="shared" si="6"/>
        <v>6.2548599648036234</v>
      </c>
      <c r="J9" s="21">
        <f t="shared" si="7"/>
        <v>5.4579577088867256E-3</v>
      </c>
      <c r="K9" s="20">
        <v>45983</v>
      </c>
      <c r="L9" s="5">
        <f t="shared" si="8"/>
        <v>62.73003833403817</v>
      </c>
      <c r="M9" s="21">
        <f t="shared" si="9"/>
        <v>5.4737899526224272E-2</v>
      </c>
      <c r="N9" s="28">
        <f t="shared" si="1"/>
        <v>0.62730038334038174</v>
      </c>
      <c r="O9" s="5">
        <f t="shared" si="2"/>
        <v>6.2548599648036232E-2</v>
      </c>
      <c r="P9" s="91">
        <f t="shared" si="3"/>
        <v>1.9248675278669214</v>
      </c>
      <c r="Q9" s="125">
        <f t="shared" si="4"/>
        <v>10.029007633587787</v>
      </c>
      <c r="R9" s="89"/>
    </row>
    <row r="10" spans="1:18" x14ac:dyDescent="0.3">
      <c r="A10" s="54">
        <v>6</v>
      </c>
      <c r="B10" s="54" t="s">
        <v>18</v>
      </c>
      <c r="C10" s="16">
        <v>63181775</v>
      </c>
      <c r="D10" s="20">
        <v>88621</v>
      </c>
      <c r="E10" s="5">
        <f t="shared" si="5"/>
        <v>0.14026354910098679</v>
      </c>
      <c r="F10" s="6">
        <v>4342</v>
      </c>
      <c r="G10" s="21">
        <f t="shared" si="0"/>
        <v>4.8995159160921222</v>
      </c>
      <c r="H10" s="20">
        <v>11329</v>
      </c>
      <c r="I10" s="5">
        <f t="shared" si="6"/>
        <v>12.7836517304025</v>
      </c>
      <c r="J10" s="21">
        <f t="shared" si="7"/>
        <v>1.7930803621772261E-2</v>
      </c>
      <c r="K10" s="20">
        <v>344</v>
      </c>
      <c r="L10" s="5">
        <f t="shared" si="8"/>
        <v>0.38816984687602263</v>
      </c>
      <c r="M10" s="21">
        <f t="shared" si="9"/>
        <v>5.4446080376817526E-4</v>
      </c>
      <c r="N10" s="28">
        <f>K10/D10</f>
        <v>3.8816984687602262E-3</v>
      </c>
      <c r="O10" s="5">
        <f t="shared" si="2"/>
        <v>0.12783651730402501</v>
      </c>
      <c r="P10" s="91">
        <f t="shared" si="3"/>
        <v>6.8722349126785378</v>
      </c>
      <c r="Q10" s="125">
        <f t="shared" si="4"/>
        <v>3.0364551151911025E-2</v>
      </c>
      <c r="R10" s="89"/>
    </row>
    <row r="11" spans="1:18" x14ac:dyDescent="0.3">
      <c r="A11" s="54">
        <v>9</v>
      </c>
      <c r="B11" s="54" t="s">
        <v>19</v>
      </c>
      <c r="C11" s="16">
        <v>85265858</v>
      </c>
      <c r="D11" s="20">
        <v>61049</v>
      </c>
      <c r="E11" s="5">
        <f t="shared" si="5"/>
        <v>7.1598411640917278E-2</v>
      </c>
      <c r="F11" s="6">
        <v>1617</v>
      </c>
      <c r="G11" s="21">
        <f t="shared" si="0"/>
        <v>2.6486920342675555</v>
      </c>
      <c r="H11" s="20">
        <v>4585</v>
      </c>
      <c r="I11" s="5">
        <f t="shared" si="6"/>
        <v>7.5103605300660128</v>
      </c>
      <c r="J11" s="21">
        <f t="shared" si="7"/>
        <v>5.3772988480336407E-3</v>
      </c>
      <c r="K11" s="20">
        <v>3957</v>
      </c>
      <c r="L11" s="5">
        <f t="shared" si="8"/>
        <v>6.4816786515749643</v>
      </c>
      <c r="M11" s="21">
        <f t="shared" si="9"/>
        <v>4.6407789621960996E-3</v>
      </c>
      <c r="N11" s="28">
        <f t="shared" si="1"/>
        <v>6.4816786515749639E-2</v>
      </c>
      <c r="O11" s="5">
        <f t="shared" si="2"/>
        <v>7.5103605300660126E-2</v>
      </c>
      <c r="P11" s="91">
        <f t="shared" si="3"/>
        <v>1.8964214257950704</v>
      </c>
      <c r="Q11" s="125">
        <f t="shared" si="4"/>
        <v>0.8630316248636859</v>
      </c>
      <c r="R11" s="89"/>
    </row>
    <row r="12" spans="1:18" x14ac:dyDescent="0.3">
      <c r="A12" s="54">
        <v>12</v>
      </c>
      <c r="B12" s="54" t="s">
        <v>20</v>
      </c>
      <c r="C12" s="16">
        <v>8771780</v>
      </c>
      <c r="D12" s="20">
        <v>25623</v>
      </c>
      <c r="E12" s="5">
        <f t="shared" si="5"/>
        <v>0.29210718919079137</v>
      </c>
      <c r="F12" s="6">
        <v>216</v>
      </c>
      <c r="G12" s="21">
        <f t="shared" si="0"/>
        <v>0.84299262381454165</v>
      </c>
      <c r="H12" s="20">
        <v>1129</v>
      </c>
      <c r="I12" s="5">
        <f t="shared" si="6"/>
        <v>4.4061975568824883</v>
      </c>
      <c r="J12" s="21">
        <f t="shared" si="7"/>
        <v>1.2870819833602758E-2</v>
      </c>
      <c r="K12" s="20">
        <v>12700</v>
      </c>
      <c r="L12" s="5">
        <f t="shared" si="8"/>
        <v>49.564844085392032</v>
      </c>
      <c r="M12" s="21">
        <f t="shared" si="9"/>
        <v>0.14478247288463686</v>
      </c>
      <c r="N12" s="28">
        <f t="shared" si="1"/>
        <v>0.49564844085392029</v>
      </c>
      <c r="O12" s="5">
        <f t="shared" si="2"/>
        <v>4.4061975568824886E-2</v>
      </c>
      <c r="P12" s="91">
        <f t="shared" si="3"/>
        <v>2.4624420585103595</v>
      </c>
      <c r="Q12" s="125">
        <f t="shared" si="4"/>
        <v>11.2488928255093</v>
      </c>
      <c r="R12" s="89"/>
    </row>
    <row r="13" spans="1:18" x14ac:dyDescent="0.3">
      <c r="A13" s="54">
        <v>10</v>
      </c>
      <c r="B13" s="54" t="s">
        <v>21</v>
      </c>
      <c r="C13" s="16">
        <v>11662307</v>
      </c>
      <c r="D13" s="20">
        <v>30589</v>
      </c>
      <c r="E13" s="5">
        <f t="shared" si="5"/>
        <v>0.26228944238905733</v>
      </c>
      <c r="F13" s="6">
        <v>942</v>
      </c>
      <c r="G13" s="21">
        <f t="shared" si="0"/>
        <v>3.0795383961554808</v>
      </c>
      <c r="H13" s="20">
        <v>3903</v>
      </c>
      <c r="I13" s="5">
        <f t="shared" si="6"/>
        <v>12.759488705090066</v>
      </c>
      <c r="J13" s="21">
        <f t="shared" si="7"/>
        <v>3.3466791776275484E-2</v>
      </c>
      <c r="K13" s="20">
        <v>6707</v>
      </c>
      <c r="L13" s="5">
        <f t="shared" si="8"/>
        <v>21.926182614665404</v>
      </c>
      <c r="M13" s="21">
        <f t="shared" si="9"/>
        <v>5.7510062117212317E-2</v>
      </c>
      <c r="N13" s="28">
        <f t="shared" si="1"/>
        <v>0.21926182614665402</v>
      </c>
      <c r="O13" s="5">
        <f t="shared" si="2"/>
        <v>0.12759488705090066</v>
      </c>
      <c r="P13" s="91">
        <f t="shared" si="3"/>
        <v>8.077304087433129</v>
      </c>
      <c r="Q13" s="125">
        <f t="shared" si="4"/>
        <v>1.7184217268767612</v>
      </c>
      <c r="R13" s="89"/>
    </row>
    <row r="14" spans="1:18" x14ac:dyDescent="0.3">
      <c r="A14" s="54">
        <v>11</v>
      </c>
      <c r="B14" s="54" t="s">
        <v>22</v>
      </c>
      <c r="C14" s="16">
        <v>17208923</v>
      </c>
      <c r="D14" s="20">
        <v>26551</v>
      </c>
      <c r="E14" s="5">
        <f t="shared" si="5"/>
        <v>0.15428623859842944</v>
      </c>
      <c r="F14" s="6">
        <v>964</v>
      </c>
      <c r="G14" s="21">
        <f t="shared" si="0"/>
        <v>3.6307483710594703</v>
      </c>
      <c r="H14" s="20">
        <v>2823</v>
      </c>
      <c r="I14" s="5">
        <f t="shared" si="6"/>
        <v>10.632367895747807</v>
      </c>
      <c r="J14" s="21">
        <f t="shared" si="7"/>
        <v>1.640428050029627E-2</v>
      </c>
      <c r="K14" s="20">
        <v>914</v>
      </c>
      <c r="L14" s="5">
        <f t="shared" si="8"/>
        <v>3.4424315468343942</v>
      </c>
      <c r="M14" s="21">
        <f t="shared" si="9"/>
        <v>5.3111981499365185E-3</v>
      </c>
      <c r="N14" s="28">
        <f t="shared" si="1"/>
        <v>3.4424315468343944E-2</v>
      </c>
      <c r="O14" s="5">
        <f t="shared" si="2"/>
        <v>0.10632367895747806</v>
      </c>
      <c r="P14" s="91">
        <f t="shared" si="3"/>
        <v>5.6017450946814042</v>
      </c>
      <c r="Q14" s="125">
        <f t="shared" si="4"/>
        <v>0.32376904002833867</v>
      </c>
      <c r="R14" s="89"/>
    </row>
    <row r="15" spans="1:18" x14ac:dyDescent="0.3">
      <c r="A15" s="54">
        <v>13</v>
      </c>
      <c r="B15" s="54" t="s">
        <v>33</v>
      </c>
      <c r="C15" s="16">
        <v>37754289</v>
      </c>
      <c r="D15" s="20">
        <v>24804</v>
      </c>
      <c r="E15" s="5">
        <f t="shared" si="5"/>
        <v>6.5698495871555143E-2</v>
      </c>
      <c r="F15" s="6">
        <v>512</v>
      </c>
      <c r="G15" s="21">
        <f t="shared" si="0"/>
        <v>2.0641831962586679</v>
      </c>
      <c r="H15" s="20">
        <v>717</v>
      </c>
      <c r="I15" s="5">
        <f t="shared" si="6"/>
        <v>2.8906627963231735</v>
      </c>
      <c r="J15" s="21">
        <f t="shared" si="7"/>
        <v>1.899121977902961E-3</v>
      </c>
      <c r="K15" s="20">
        <v>7172</v>
      </c>
      <c r="L15" s="5">
        <f t="shared" si="8"/>
        <v>28.914691178842123</v>
      </c>
      <c r="M15" s="21">
        <f t="shared" si="9"/>
        <v>1.8996517190404513E-2</v>
      </c>
      <c r="N15" s="28">
        <f t="shared" si="1"/>
        <v>0.28914691178842122</v>
      </c>
      <c r="O15" s="5">
        <f t="shared" si="2"/>
        <v>2.8906627963231738E-2</v>
      </c>
      <c r="P15" s="91">
        <f t="shared" si="3"/>
        <v>1.3561373119753362</v>
      </c>
      <c r="Q15" s="125">
        <f t="shared" si="4"/>
        <v>10.002789400278939</v>
      </c>
      <c r="R15" s="89"/>
    </row>
    <row r="16" spans="1:18" x14ac:dyDescent="0.3">
      <c r="A16" s="54">
        <v>17</v>
      </c>
      <c r="B16" s="54" t="s">
        <v>25</v>
      </c>
      <c r="C16" s="16">
        <v>8693512</v>
      </c>
      <c r="D16" s="20">
        <v>14018</v>
      </c>
      <c r="E16" s="5">
        <f t="shared" si="5"/>
        <v>0.16124668603436679</v>
      </c>
      <c r="F16" s="6">
        <v>73</v>
      </c>
      <c r="G16" s="21">
        <f t="shared" si="0"/>
        <v>0.52075902411185615</v>
      </c>
      <c r="H16" s="20">
        <v>368</v>
      </c>
      <c r="I16" s="5">
        <f t="shared" si="6"/>
        <v>2.6251961763446996</v>
      </c>
      <c r="J16" s="21">
        <f t="shared" si="7"/>
        <v>4.2330418362567391E-3</v>
      </c>
      <c r="K16" s="20">
        <v>7343</v>
      </c>
      <c r="L16" s="5">
        <f t="shared" si="8"/>
        <v>52.38265087744329</v>
      </c>
      <c r="M16" s="21">
        <f t="shared" si="9"/>
        <v>8.4465288596829446E-2</v>
      </c>
      <c r="N16" s="28">
        <f t="shared" si="1"/>
        <v>0.52382650877443282</v>
      </c>
      <c r="O16" s="5">
        <f t="shared" si="2"/>
        <v>2.6251961763446997E-2</v>
      </c>
      <c r="P16" s="91">
        <f t="shared" si="3"/>
        <v>0.8397066686052771</v>
      </c>
      <c r="Q16" s="125">
        <f t="shared" si="4"/>
        <v>19.953804347826086</v>
      </c>
      <c r="R16" s="89"/>
    </row>
    <row r="17" spans="1:18" x14ac:dyDescent="0.3">
      <c r="A17" s="54">
        <v>20</v>
      </c>
      <c r="B17" s="54" t="s">
        <v>34</v>
      </c>
      <c r="C17" s="16">
        <v>51474632</v>
      </c>
      <c r="D17" s="20">
        <v>10537</v>
      </c>
      <c r="E17" s="5">
        <f t="shared" si="5"/>
        <v>2.0470277475708811E-2</v>
      </c>
      <c r="F17" s="6">
        <v>25</v>
      </c>
      <c r="G17" s="21">
        <f t="shared" si="0"/>
        <v>0.23725918193034071</v>
      </c>
      <c r="H17" s="20">
        <v>217</v>
      </c>
      <c r="I17" s="5">
        <f t="shared" si="6"/>
        <v>2.0594096991553572</v>
      </c>
      <c r="J17" s="21">
        <f t="shared" si="7"/>
        <v>4.2156687977876168E-4</v>
      </c>
      <c r="K17" s="20">
        <v>7447</v>
      </c>
      <c r="L17" s="5">
        <f t="shared" si="8"/>
        <v>70.67476511340989</v>
      </c>
      <c r="M17" s="21">
        <f t="shared" si="9"/>
        <v>1.4467320524020453E-2</v>
      </c>
      <c r="N17" s="28">
        <f t="shared" si="1"/>
        <v>0.70674765113409888</v>
      </c>
      <c r="O17" s="5">
        <f t="shared" si="2"/>
        <v>2.0594096991553575E-2</v>
      </c>
      <c r="P17" s="91">
        <f t="shared" si="3"/>
        <v>4.8567612877737525E-2</v>
      </c>
      <c r="Q17" s="125">
        <f t="shared" si="4"/>
        <v>34.317972350230413</v>
      </c>
      <c r="R17" s="89"/>
    </row>
    <row r="18" spans="1:18" x14ac:dyDescent="0.3">
      <c r="A18" s="54">
        <v>16</v>
      </c>
      <c r="B18" s="54" t="s">
        <v>26</v>
      </c>
      <c r="C18" s="16">
        <v>10133416</v>
      </c>
      <c r="D18" s="20">
        <v>16934</v>
      </c>
      <c r="E18" s="5">
        <f t="shared" si="5"/>
        <v>0.1671104788355674</v>
      </c>
      <c r="F18" s="6">
        <v>349</v>
      </c>
      <c r="G18" s="21">
        <f t="shared" si="0"/>
        <v>2.060942482579426</v>
      </c>
      <c r="H18" s="20">
        <v>535</v>
      </c>
      <c r="I18" s="5">
        <f t="shared" si="6"/>
        <v>3.159324436045825</v>
      </c>
      <c r="J18" s="21">
        <f t="shared" si="7"/>
        <v>5.2795621930452671E-3</v>
      </c>
      <c r="K18" s="20">
        <v>277</v>
      </c>
      <c r="L18" s="5">
        <f t="shared" si="8"/>
        <v>1.6357623715601748</v>
      </c>
      <c r="M18" s="21">
        <f t="shared" si="9"/>
        <v>2.7335303317262412E-3</v>
      </c>
      <c r="N18" s="28">
        <f t="shared" si="1"/>
        <v>1.635762371560175E-2</v>
      </c>
      <c r="O18" s="5">
        <f t="shared" si="2"/>
        <v>3.1593244360458253E-2</v>
      </c>
      <c r="P18" s="91">
        <f t="shared" si="3"/>
        <v>3.4440508511641088</v>
      </c>
      <c r="Q18" s="125">
        <f t="shared" si="4"/>
        <v>0.51775700934579438</v>
      </c>
      <c r="R18" s="89"/>
    </row>
    <row r="19" spans="1:18" x14ac:dyDescent="0.3">
      <c r="A19" s="54">
        <v>14</v>
      </c>
      <c r="B19" s="54" t="s">
        <v>35</v>
      </c>
      <c r="C19" s="16">
        <v>217062887</v>
      </c>
      <c r="D19" s="20">
        <v>22625</v>
      </c>
      <c r="E19" s="5">
        <f t="shared" si="5"/>
        <v>1.0423246605026497E-2</v>
      </c>
      <c r="F19" s="6">
        <v>456</v>
      </c>
      <c r="G19" s="21">
        <f t="shared" si="0"/>
        <v>2.0154696132596683</v>
      </c>
      <c r="H19" s="20">
        <v>1245</v>
      </c>
      <c r="I19" s="5">
        <f t="shared" si="6"/>
        <v>5.5027624309392262</v>
      </c>
      <c r="J19" s="21">
        <f t="shared" si="7"/>
        <v>5.7356649826554641E-4</v>
      </c>
      <c r="K19" s="20">
        <v>296</v>
      </c>
      <c r="L19" s="5">
        <f t="shared" si="8"/>
        <v>1.3082872928176796</v>
      </c>
      <c r="M19" s="21">
        <f t="shared" si="9"/>
        <v>1.3636601083261184E-4</v>
      </c>
      <c r="N19" s="28">
        <f t="shared" si="1"/>
        <v>1.3082872928176796E-2</v>
      </c>
      <c r="O19" s="5">
        <f t="shared" si="2"/>
        <v>5.5027624309392266E-2</v>
      </c>
      <c r="P19" s="91">
        <f t="shared" si="3"/>
        <v>0.21007736803942903</v>
      </c>
      <c r="Q19" s="125">
        <f t="shared" si="4"/>
        <v>0.23775100401606428</v>
      </c>
      <c r="R19" s="89"/>
    </row>
    <row r="20" spans="1:18" x14ac:dyDescent="0.3">
      <c r="A20" s="54">
        <v>18</v>
      </c>
      <c r="B20" s="54" t="s">
        <v>36</v>
      </c>
      <c r="C20" s="16">
        <v>8726585</v>
      </c>
      <c r="D20" s="20">
        <v>11325</v>
      </c>
      <c r="E20" s="5">
        <f t="shared" si="5"/>
        <v>0.12977585160747301</v>
      </c>
      <c r="F20" s="6">
        <v>90</v>
      </c>
      <c r="G20" s="21">
        <f t="shared" si="0"/>
        <v>0.79470198675496684</v>
      </c>
      <c r="H20" s="20">
        <v>110</v>
      </c>
      <c r="I20" s="5">
        <f t="shared" si="6"/>
        <v>0.9713024282560706</v>
      </c>
      <c r="J20" s="21">
        <f t="shared" si="7"/>
        <v>1.2605159979533803E-3</v>
      </c>
      <c r="K20" s="20">
        <v>1689</v>
      </c>
      <c r="L20" s="5">
        <f t="shared" si="8"/>
        <v>14.913907284768213</v>
      </c>
      <c r="M20" s="21">
        <f t="shared" si="9"/>
        <v>1.9354650186756903E-2</v>
      </c>
      <c r="N20" s="28">
        <f t="shared" si="1"/>
        <v>0.14913907284768213</v>
      </c>
      <c r="O20" s="5">
        <f t="shared" si="2"/>
        <v>9.7130242825607064E-3</v>
      </c>
      <c r="P20" s="91">
        <f t="shared" si="3"/>
        <v>1.0313312710527658</v>
      </c>
      <c r="Q20" s="125">
        <f t="shared" si="4"/>
        <v>15.354545454545455</v>
      </c>
      <c r="R20" s="89"/>
    </row>
    <row r="21" spans="1:18" x14ac:dyDescent="0.3">
      <c r="A21" s="54">
        <v>19</v>
      </c>
      <c r="B21" s="54" t="s">
        <v>27</v>
      </c>
      <c r="C21" s="16">
        <v>10173662</v>
      </c>
      <c r="D21" s="20">
        <v>10948</v>
      </c>
      <c r="E21" s="5">
        <f t="shared" si="5"/>
        <v>0.10761120233795854</v>
      </c>
      <c r="F21" s="6">
        <v>465</v>
      </c>
      <c r="G21" s="21">
        <f t="shared" si="0"/>
        <v>4.2473511143587874</v>
      </c>
      <c r="H21" s="20">
        <v>919</v>
      </c>
      <c r="I21" s="5">
        <f t="shared" si="6"/>
        <v>8.394227256119839</v>
      </c>
      <c r="J21" s="21">
        <f t="shared" si="7"/>
        <v>9.0331288772911855E-3</v>
      </c>
      <c r="K21" s="20">
        <v>381</v>
      </c>
      <c r="L21" s="5">
        <f t="shared" si="8"/>
        <v>3.4800876872488127</v>
      </c>
      <c r="M21" s="21">
        <f t="shared" si="9"/>
        <v>3.7449642026637017E-3</v>
      </c>
      <c r="N21" s="28">
        <f t="shared" si="1"/>
        <v>3.4800876872488125E-2</v>
      </c>
      <c r="O21" s="5">
        <f t="shared" si="2"/>
        <v>8.3942272561198392E-2</v>
      </c>
      <c r="P21" s="91">
        <f t="shared" si="3"/>
        <v>4.5706256016761717</v>
      </c>
      <c r="Q21" s="125">
        <f t="shared" si="4"/>
        <v>0.41458106637649617</v>
      </c>
      <c r="R21" s="89"/>
    </row>
    <row r="22" spans="1:18" x14ac:dyDescent="0.3">
      <c r="A22" s="54">
        <v>31</v>
      </c>
      <c r="B22" s="54" t="s">
        <v>37</v>
      </c>
      <c r="C22" s="16">
        <v>25822458</v>
      </c>
      <c r="D22" s="20">
        <v>6359</v>
      </c>
      <c r="E22" s="5">
        <f t="shared" si="5"/>
        <v>2.4625850877557823E-2</v>
      </c>
      <c r="F22" s="6">
        <v>46</v>
      </c>
      <c r="G22" s="21">
        <f t="shared" si="0"/>
        <v>0.72338417990250037</v>
      </c>
      <c r="H22" s="20">
        <v>61</v>
      </c>
      <c r="I22" s="5">
        <f t="shared" si="6"/>
        <v>0.95927032552288094</v>
      </c>
      <c r="J22" s="21">
        <f t="shared" si="7"/>
        <v>2.3622847987592817E-4</v>
      </c>
      <c r="K22" s="20">
        <v>3494</v>
      </c>
      <c r="L22" s="5">
        <f t="shared" si="8"/>
        <v>54.945746186507314</v>
      </c>
      <c r="M22" s="21">
        <f t="shared" si="9"/>
        <v>1.3530857519450705E-2</v>
      </c>
      <c r="N22" s="28">
        <f t="shared" si="1"/>
        <v>0.54945746186507316</v>
      </c>
      <c r="O22" s="5">
        <f t="shared" si="2"/>
        <v>9.5927032552288096E-3</v>
      </c>
      <c r="P22" s="91">
        <f t="shared" si="3"/>
        <v>0.17813950941463436</v>
      </c>
      <c r="Q22" s="125">
        <f t="shared" si="4"/>
        <v>57.278688524590166</v>
      </c>
      <c r="R22" s="89"/>
    </row>
    <row r="23" spans="1:18" x14ac:dyDescent="0.3">
      <c r="A23" s="54">
        <v>29</v>
      </c>
      <c r="B23" s="54" t="s">
        <v>28</v>
      </c>
      <c r="C23" s="16">
        <v>5533821</v>
      </c>
      <c r="D23" s="20">
        <v>6527</v>
      </c>
      <c r="E23" s="5">
        <f t="shared" si="5"/>
        <v>0.11794743631931716</v>
      </c>
      <c r="F23" s="6">
        <v>42</v>
      </c>
      <c r="G23" s="21">
        <f t="shared" si="0"/>
        <v>0.64348092538685464</v>
      </c>
      <c r="H23" s="20">
        <v>131</v>
      </c>
      <c r="I23" s="5">
        <f t="shared" si="6"/>
        <v>2.0070476482304276</v>
      </c>
      <c r="J23" s="21">
        <f t="shared" si="7"/>
        <v>2.3672612467949359E-3</v>
      </c>
      <c r="K23" s="20">
        <v>91</v>
      </c>
      <c r="L23" s="5">
        <f t="shared" si="8"/>
        <v>1.3942086716715183</v>
      </c>
      <c r="M23" s="21">
        <f t="shared" si="9"/>
        <v>1.6444333851781618E-3</v>
      </c>
      <c r="N23" s="28">
        <f t="shared" si="1"/>
        <v>1.3942086716715183E-2</v>
      </c>
      <c r="O23" s="5">
        <f t="shared" si="2"/>
        <v>2.0070476482304273E-2</v>
      </c>
      <c r="P23" s="91">
        <f t="shared" si="3"/>
        <v>0.75896925469761312</v>
      </c>
      <c r="Q23" s="125">
        <f t="shared" si="4"/>
        <v>0.69465648854961837</v>
      </c>
      <c r="R23" s="89"/>
    </row>
    <row r="24" spans="1:18" x14ac:dyDescent="0.3">
      <c r="A24" s="123">
        <v>15</v>
      </c>
      <c r="B24" s="55" t="s">
        <v>8</v>
      </c>
      <c r="C24" s="17">
        <v>146585693</v>
      </c>
      <c r="D24" s="22">
        <v>18352</v>
      </c>
      <c r="E24" s="10">
        <f>D24*100/C24</f>
        <v>1.2519639280212701E-2</v>
      </c>
      <c r="F24" s="9">
        <v>2546</v>
      </c>
      <c r="G24" s="23">
        <f>F24*100/D24</f>
        <v>13.873147340889277</v>
      </c>
      <c r="H24" s="22">
        <v>150</v>
      </c>
      <c r="I24" s="10">
        <f>H24*100/D24</f>
        <v>0.81734960767218834</v>
      </c>
      <c r="J24" s="23">
        <f>H24*100/C24</f>
        <v>1.0232922253879169E-4</v>
      </c>
      <c r="K24" s="22">
        <v>1475</v>
      </c>
      <c r="L24" s="10">
        <v>10</v>
      </c>
      <c r="M24" s="23">
        <f>K24*100/C24</f>
        <v>1.0062373549647851E-3</v>
      </c>
      <c r="N24" s="29">
        <f t="shared" si="1"/>
        <v>8.0372711421098517E-2</v>
      </c>
      <c r="O24" s="14">
        <f t="shared" si="2"/>
        <v>8.1734960767218829E-3</v>
      </c>
      <c r="P24" s="92">
        <f t="shared" si="3"/>
        <v>1.7368680038917577</v>
      </c>
      <c r="Q24" s="82">
        <f t="shared" si="4"/>
        <v>9.8333333333333339</v>
      </c>
      <c r="R24" s="89"/>
    </row>
    <row r="25" spans="1:18" x14ac:dyDescent="0.3">
      <c r="A25" s="54">
        <v>21</v>
      </c>
      <c r="B25" s="54" t="s">
        <v>29</v>
      </c>
      <c r="C25" s="16">
        <v>4757654</v>
      </c>
      <c r="D25" s="20">
        <v>10647</v>
      </c>
      <c r="E25" s="5">
        <f t="shared" si="5"/>
        <v>0.22378676549408594</v>
      </c>
      <c r="F25" s="6">
        <v>992</v>
      </c>
      <c r="G25" s="21">
        <f t="shared" si="0"/>
        <v>9.317178547947778</v>
      </c>
      <c r="H25" s="20">
        <v>365</v>
      </c>
      <c r="I25" s="5">
        <f t="shared" si="6"/>
        <v>3.4281957358880435</v>
      </c>
      <c r="J25" s="21">
        <f t="shared" si="7"/>
        <v>7.6718483521500298E-3</v>
      </c>
      <c r="K25" s="20">
        <v>25</v>
      </c>
      <c r="L25" s="5">
        <f t="shared" si="8"/>
        <v>0.23480792711561943</v>
      </c>
      <c r="M25" s="21">
        <f t="shared" si="9"/>
        <v>5.2546906521575552E-4</v>
      </c>
      <c r="N25" s="28">
        <f t="shared" si="1"/>
        <v>2.3480792711561942E-3</v>
      </c>
      <c r="O25" s="5">
        <f t="shared" si="2"/>
        <v>3.4281957358880434E-2</v>
      </c>
      <c r="P25" s="91">
        <f t="shared" si="3"/>
        <v>20.850612507761177</v>
      </c>
      <c r="Q25" s="125">
        <f t="shared" si="4"/>
        <v>6.8493150684931503E-2</v>
      </c>
      <c r="R25" s="89"/>
    </row>
    <row r="26" spans="1:18" x14ac:dyDescent="0.3">
      <c r="A26" s="54">
        <v>33</v>
      </c>
      <c r="B26" s="54" t="s">
        <v>30</v>
      </c>
      <c r="C26" s="16">
        <v>10581242</v>
      </c>
      <c r="D26" s="20">
        <v>5991</v>
      </c>
      <c r="E26" s="5">
        <f t="shared" si="5"/>
        <v>5.661906229911385E-2</v>
      </c>
      <c r="F26" s="6">
        <v>39</v>
      </c>
      <c r="G26" s="21">
        <f t="shared" si="0"/>
        <v>0.65097646469704562</v>
      </c>
      <c r="H26" s="20">
        <v>139</v>
      </c>
      <c r="I26" s="5">
        <f t="shared" si="6"/>
        <v>2.3201468869971622</v>
      </c>
      <c r="J26" s="21">
        <f t="shared" si="7"/>
        <v>1.313645411379874E-3</v>
      </c>
      <c r="K26" s="20">
        <v>467</v>
      </c>
      <c r="L26" s="5">
        <f t="shared" si="8"/>
        <v>7.7950258721415455</v>
      </c>
      <c r="M26" s="21">
        <f t="shared" si="9"/>
        <v>4.4134705547798645E-3</v>
      </c>
      <c r="N26" s="28">
        <f t="shared" si="1"/>
        <v>7.795025872141545E-2</v>
      </c>
      <c r="O26" s="5">
        <f t="shared" si="2"/>
        <v>2.3201468869971625E-2</v>
      </c>
      <c r="P26" s="91">
        <f t="shared" si="3"/>
        <v>0.36857677009938911</v>
      </c>
      <c r="Q26" s="125">
        <f t="shared" si="4"/>
        <v>3.3597122302158269</v>
      </c>
      <c r="R26" s="89"/>
    </row>
    <row r="27" spans="1:18" x14ac:dyDescent="0.3">
      <c r="A27" s="54">
        <v>32</v>
      </c>
      <c r="B27" s="54" t="s">
        <v>31</v>
      </c>
      <c r="C27" s="16">
        <v>5784397</v>
      </c>
      <c r="D27" s="20">
        <v>6318</v>
      </c>
      <c r="E27" s="5">
        <f t="shared" si="5"/>
        <v>0.10922486821011766</v>
      </c>
      <c r="F27" s="6">
        <v>144</v>
      </c>
      <c r="G27" s="21">
        <f t="shared" si="0"/>
        <v>2.2792022792022792</v>
      </c>
      <c r="H27" s="20">
        <v>285</v>
      </c>
      <c r="I27" s="5">
        <f t="shared" si="6"/>
        <v>4.5109211775878446</v>
      </c>
      <c r="J27" s="21">
        <f t="shared" si="7"/>
        <v>4.9270477112826104E-3</v>
      </c>
      <c r="K27" s="20">
        <v>2235</v>
      </c>
      <c r="L27" s="5">
        <f t="shared" si="8"/>
        <v>35.375118708452042</v>
      </c>
      <c r="M27" s="21">
        <f t="shared" si="9"/>
        <v>3.8638426788479424E-2</v>
      </c>
      <c r="N27" s="28">
        <f t="shared" si="1"/>
        <v>0.35375118708452041</v>
      </c>
      <c r="O27" s="5">
        <f t="shared" si="2"/>
        <v>4.5109211775878441E-2</v>
      </c>
      <c r="P27" s="91">
        <f t="shared" si="3"/>
        <v>2.4894556857006873</v>
      </c>
      <c r="Q27" s="125">
        <f t="shared" si="4"/>
        <v>7.8421052631578947</v>
      </c>
      <c r="R27" s="89"/>
    </row>
    <row r="28" spans="1:18" x14ac:dyDescent="0.3">
      <c r="A28" s="54">
        <v>23</v>
      </c>
      <c r="B28" s="54" t="s">
        <v>38</v>
      </c>
      <c r="C28" s="16">
        <v>18880562</v>
      </c>
      <c r="D28" s="20">
        <v>7525</v>
      </c>
      <c r="E28" s="5">
        <f t="shared" si="5"/>
        <v>3.9855805139698705E-2</v>
      </c>
      <c r="F28" s="6">
        <v>312</v>
      </c>
      <c r="G28" s="21">
        <f t="shared" si="0"/>
        <v>4.1461794019933551</v>
      </c>
      <c r="H28" s="20">
        <v>82</v>
      </c>
      <c r="I28" s="5">
        <f t="shared" si="6"/>
        <v>1.0897009966777409</v>
      </c>
      <c r="J28" s="21">
        <f t="shared" si="7"/>
        <v>4.3430910584123505E-4</v>
      </c>
      <c r="K28" s="20">
        <v>2367</v>
      </c>
      <c r="L28" s="5">
        <f t="shared" si="8"/>
        <v>31.455149501661129</v>
      </c>
      <c r="M28" s="21">
        <f t="shared" si="9"/>
        <v>1.2536703091782966E-2</v>
      </c>
      <c r="N28" s="28">
        <f t="shared" si="1"/>
        <v>0.31455149501661128</v>
      </c>
      <c r="O28" s="5">
        <f t="shared" si="2"/>
        <v>1.0897009966777409E-2</v>
      </c>
      <c r="P28" s="91">
        <f t="shared" si="3"/>
        <v>1.6524931832007967</v>
      </c>
      <c r="Q28" s="125">
        <f t="shared" si="4"/>
        <v>28.865853658536583</v>
      </c>
      <c r="R28" s="89"/>
    </row>
    <row r="29" spans="1:18" x14ac:dyDescent="0.3">
      <c r="A29" s="54">
        <v>27</v>
      </c>
      <c r="B29" s="54" t="s">
        <v>39</v>
      </c>
      <c r="C29" s="16">
        <v>38654485</v>
      </c>
      <c r="D29" s="20">
        <v>6934</v>
      </c>
      <c r="E29" s="5">
        <f t="shared" si="5"/>
        <v>1.7938409993044791E-2</v>
      </c>
      <c r="F29" s="6">
        <v>260</v>
      </c>
      <c r="G29" s="21">
        <f t="shared" si="0"/>
        <v>3.7496394577444478</v>
      </c>
      <c r="H29" s="20">
        <v>245</v>
      </c>
      <c r="I29" s="5">
        <f t="shared" si="6"/>
        <v>3.5333141044130372</v>
      </c>
      <c r="J29" s="21">
        <f t="shared" si="7"/>
        <v>6.3382037039168932E-4</v>
      </c>
      <c r="K29" s="20">
        <v>487</v>
      </c>
      <c r="L29" s="5">
        <f t="shared" si="8"/>
        <v>7.0233631381597927</v>
      </c>
      <c r="M29" s="21">
        <f t="shared" si="9"/>
        <v>1.2598796750234805E-3</v>
      </c>
      <c r="N29" s="28">
        <f t="shared" si="1"/>
        <v>7.0233631381597925E-2</v>
      </c>
      <c r="O29" s="5">
        <f t="shared" si="2"/>
        <v>3.5333141044130371E-2</v>
      </c>
      <c r="P29" s="91">
        <f t="shared" si="3"/>
        <v>0.67262569919118054</v>
      </c>
      <c r="Q29" s="125">
        <f t="shared" si="4"/>
        <v>1.9877551020408164</v>
      </c>
      <c r="R29" s="89"/>
    </row>
    <row r="30" spans="1:18" x14ac:dyDescent="0.3">
      <c r="A30" s="54">
        <v>25</v>
      </c>
      <c r="B30" s="54" t="s">
        <v>40</v>
      </c>
      <c r="C30" s="16">
        <v>17379448</v>
      </c>
      <c r="D30" s="20">
        <v>7529</v>
      </c>
      <c r="E30" s="5">
        <f t="shared" si="5"/>
        <v>4.3321283852053298E-2</v>
      </c>
      <c r="F30" s="6">
        <v>63</v>
      </c>
      <c r="G30" s="21">
        <f t="shared" si="0"/>
        <v>0.83676451055917123</v>
      </c>
      <c r="H30" s="20">
        <v>355</v>
      </c>
      <c r="I30" s="5">
        <f t="shared" si="6"/>
        <v>4.7151016071191396</v>
      </c>
      <c r="J30" s="21">
        <f t="shared" si="7"/>
        <v>2.0426425511328094E-3</v>
      </c>
      <c r="K30" s="20">
        <v>597</v>
      </c>
      <c r="L30" s="5">
        <f t="shared" si="8"/>
        <v>7.9293398857750033</v>
      </c>
      <c r="M30" s="21">
        <f t="shared" si="9"/>
        <v>3.4350918395106679E-3</v>
      </c>
      <c r="N30" s="28">
        <f t="shared" si="1"/>
        <v>7.9293398857750039E-2</v>
      </c>
      <c r="O30" s="5">
        <f t="shared" si="2"/>
        <v>4.715101607119139E-2</v>
      </c>
      <c r="P30" s="91">
        <f t="shared" si="3"/>
        <v>0.36249712879258306</v>
      </c>
      <c r="Q30" s="125">
        <f t="shared" si="4"/>
        <v>1.6816901408450706</v>
      </c>
      <c r="R30" s="89"/>
    </row>
    <row r="31" spans="1:18" x14ac:dyDescent="0.3">
      <c r="A31" s="54">
        <v>36</v>
      </c>
      <c r="B31" s="54" t="s">
        <v>41</v>
      </c>
      <c r="C31" s="16">
        <v>32593730</v>
      </c>
      <c r="D31" s="20">
        <v>4817</v>
      </c>
      <c r="E31" s="5">
        <f t="shared" si="5"/>
        <v>1.4778916067599505E-2</v>
      </c>
      <c r="F31" s="6">
        <v>134</v>
      </c>
      <c r="G31" s="21">
        <f t="shared" si="0"/>
        <v>2.7818144073074529</v>
      </c>
      <c r="H31" s="20">
        <v>77</v>
      </c>
      <c r="I31" s="5">
        <f t="shared" si="6"/>
        <v>1.5985052937512976</v>
      </c>
      <c r="J31" s="21">
        <f t="shared" si="7"/>
        <v>2.3624175569963917E-4</v>
      </c>
      <c r="K31" s="20">
        <v>2276</v>
      </c>
      <c r="L31" s="5">
        <f t="shared" si="8"/>
        <v>47.249325306207183</v>
      </c>
      <c r="M31" s="21">
        <f t="shared" si="9"/>
        <v>6.9829381295114122E-3</v>
      </c>
      <c r="N31" s="28">
        <f t="shared" si="1"/>
        <v>0.47249325306207185</v>
      </c>
      <c r="O31" s="5">
        <f t="shared" si="2"/>
        <v>1.5985052937512977E-2</v>
      </c>
      <c r="P31" s="91">
        <f t="shared" si="3"/>
        <v>0.41112201641235907</v>
      </c>
      <c r="Q31" s="125">
        <f t="shared" si="4"/>
        <v>29.558441558441558</v>
      </c>
      <c r="R31" s="89"/>
    </row>
    <row r="32" spans="1:18" x14ac:dyDescent="0.3">
      <c r="A32" s="54">
        <v>28</v>
      </c>
      <c r="B32" s="54" t="s">
        <v>42</v>
      </c>
      <c r="C32" s="16">
        <v>18780589</v>
      </c>
      <c r="D32" s="20">
        <v>6633</v>
      </c>
      <c r="E32" s="5">
        <f t="shared" si="5"/>
        <v>3.5318381122125618E-2</v>
      </c>
      <c r="F32" s="6">
        <v>333</v>
      </c>
      <c r="G32" s="21">
        <f t="shared" si="0"/>
        <v>5.0203527815468112</v>
      </c>
      <c r="H32" s="20">
        <v>318</v>
      </c>
      <c r="I32" s="5">
        <f t="shared" si="6"/>
        <v>4.7942107643600185</v>
      </c>
      <c r="J32" s="21">
        <f t="shared" si="7"/>
        <v>1.6932376295546428E-3</v>
      </c>
      <c r="K32" s="20">
        <v>914</v>
      </c>
      <c r="L32" s="5">
        <f t="shared" si="8"/>
        <v>13.779586913915272</v>
      </c>
      <c r="M32" s="21">
        <f t="shared" si="9"/>
        <v>4.8667270233111433E-3</v>
      </c>
      <c r="N32" s="28">
        <f t="shared" si="1"/>
        <v>0.13779586913915273</v>
      </c>
      <c r="O32" s="5">
        <f t="shared" si="2"/>
        <v>4.7942107643600178E-2</v>
      </c>
      <c r="P32" s="91">
        <f t="shared" si="3"/>
        <v>1.7731073290619372</v>
      </c>
      <c r="Q32" s="125">
        <f t="shared" si="4"/>
        <v>2.8742138364779879</v>
      </c>
      <c r="R32" s="89"/>
    </row>
    <row r="33" spans="1:18" x14ac:dyDescent="0.3">
      <c r="A33" s="54">
        <v>35</v>
      </c>
      <c r="B33" s="54" t="s">
        <v>43</v>
      </c>
      <c r="C33" s="16">
        <v>108513967</v>
      </c>
      <c r="D33" s="20">
        <v>4932</v>
      </c>
      <c r="E33" s="5">
        <f t="shared" si="5"/>
        <v>4.5450370457841612E-3</v>
      </c>
      <c r="F33" s="6">
        <v>284</v>
      </c>
      <c r="G33" s="21">
        <f t="shared" si="0"/>
        <v>5.7583130575831305</v>
      </c>
      <c r="H33" s="20">
        <v>315</v>
      </c>
      <c r="I33" s="5">
        <f t="shared" si="6"/>
        <v>6.3868613138686134</v>
      </c>
      <c r="J33" s="21">
        <f t="shared" si="7"/>
        <v>2.9028521277818552E-4</v>
      </c>
      <c r="K33" s="20">
        <v>242</v>
      </c>
      <c r="L33" s="5">
        <f t="shared" si="8"/>
        <v>4.9067315490673158</v>
      </c>
      <c r="M33" s="21">
        <f t="shared" si="9"/>
        <v>2.2301276664228855E-4</v>
      </c>
      <c r="N33" s="28">
        <f t="shared" si="1"/>
        <v>4.9067315490673155E-2</v>
      </c>
      <c r="O33" s="5">
        <f t="shared" si="2"/>
        <v>6.3868613138686137E-2</v>
      </c>
      <c r="P33" s="91">
        <f t="shared" si="3"/>
        <v>0.26171746167937998</v>
      </c>
      <c r="Q33" s="125">
        <f t="shared" si="4"/>
        <v>0.76825396825396819</v>
      </c>
      <c r="R33" s="89"/>
    </row>
    <row r="34" spans="1:18" x14ac:dyDescent="0.3">
      <c r="A34" s="54">
        <v>22</v>
      </c>
      <c r="B34" s="54" t="s">
        <v>44</v>
      </c>
      <c r="C34" s="16">
        <v>1391821817</v>
      </c>
      <c r="D34" s="20">
        <v>9240</v>
      </c>
      <c r="E34" s="5">
        <f t="shared" si="5"/>
        <v>6.638780831813905E-4</v>
      </c>
      <c r="F34" s="6">
        <v>35</v>
      </c>
      <c r="G34" s="21">
        <f t="shared" si="0"/>
        <v>0.37878787878787878</v>
      </c>
      <c r="H34" s="20">
        <v>331</v>
      </c>
      <c r="I34" s="5">
        <f t="shared" si="6"/>
        <v>3.5822510822510822</v>
      </c>
      <c r="J34" s="21">
        <f t="shared" si="7"/>
        <v>2.3781779819593101E-5</v>
      </c>
      <c r="K34" s="20">
        <v>1096</v>
      </c>
      <c r="L34" s="5">
        <f t="shared" si="8"/>
        <v>11.861471861471861</v>
      </c>
      <c r="M34" s="21">
        <f t="shared" si="9"/>
        <v>7.8745712031039387E-5</v>
      </c>
      <c r="N34" s="28">
        <f t="shared" si="1"/>
        <v>0.11861471861471862</v>
      </c>
      <c r="O34" s="5">
        <f t="shared" si="2"/>
        <v>3.5822510822510825E-2</v>
      </c>
      <c r="P34" s="91">
        <f t="shared" si="3"/>
        <v>2.5146897090204184E-3</v>
      </c>
      <c r="Q34" s="125">
        <f t="shared" si="4"/>
        <v>3.3111782477341389</v>
      </c>
      <c r="R34" s="89"/>
    </row>
    <row r="35" spans="1:18" x14ac:dyDescent="0.3">
      <c r="A35" s="54">
        <v>26</v>
      </c>
      <c r="B35" s="54" t="s">
        <v>45</v>
      </c>
      <c r="C35" s="16">
        <v>125899853</v>
      </c>
      <c r="D35" s="20">
        <v>7370</v>
      </c>
      <c r="E35" s="5">
        <f t="shared" si="5"/>
        <v>5.8538590986281771E-3</v>
      </c>
      <c r="F35" s="6">
        <v>622</v>
      </c>
      <c r="G35" s="21">
        <f t="shared" si="0"/>
        <v>8.4396200814111264</v>
      </c>
      <c r="H35" s="20">
        <v>123</v>
      </c>
      <c r="I35" s="5">
        <f>H35*100/D35</f>
        <v>1.6689280868385346</v>
      </c>
      <c r="J35" s="21">
        <f t="shared" si="7"/>
        <v>9.7696698660958725E-5</v>
      </c>
      <c r="K35" s="20">
        <v>784</v>
      </c>
      <c r="L35" s="5">
        <f t="shared" si="8"/>
        <v>10.637720488466757</v>
      </c>
      <c r="M35" s="21">
        <f t="shared" si="9"/>
        <v>6.2271716870074506E-4</v>
      </c>
      <c r="N35" s="28">
        <f t="shared" si="1"/>
        <v>0.10637720488466756</v>
      </c>
      <c r="O35" s="5">
        <f t="shared" si="2"/>
        <v>1.6689280868385347E-2</v>
      </c>
      <c r="P35" s="91">
        <f t="shared" si="3"/>
        <v>0.49404346802533594</v>
      </c>
      <c r="Q35" s="125">
        <f t="shared" si="4"/>
        <v>6.3739837398373975</v>
      </c>
      <c r="R35" s="89"/>
    </row>
    <row r="36" spans="1:18" x14ac:dyDescent="0.3">
      <c r="A36" s="54">
        <v>30</v>
      </c>
      <c r="B36" s="54" t="s">
        <v>46</v>
      </c>
      <c r="C36" s="16">
        <v>208620877</v>
      </c>
      <c r="D36" s="20">
        <v>6495</v>
      </c>
      <c r="E36" s="5">
        <f t="shared" si="5"/>
        <v>3.113302989326423E-3</v>
      </c>
      <c r="F36" s="6">
        <v>0</v>
      </c>
      <c r="G36" s="21">
        <f t="shared" si="0"/>
        <v>0</v>
      </c>
      <c r="H36" s="20">
        <v>96</v>
      </c>
      <c r="I36" s="5">
        <f t="shared" si="6"/>
        <v>1.4780600461893765</v>
      </c>
      <c r="J36" s="21">
        <f t="shared" si="7"/>
        <v>4.6016487602053367E-5</v>
      </c>
      <c r="K36" s="20">
        <v>1097</v>
      </c>
      <c r="L36" s="5">
        <f t="shared" si="8"/>
        <v>16.889915319476522</v>
      </c>
      <c r="M36" s="21">
        <f t="shared" si="9"/>
        <v>5.2583423853596396E-4</v>
      </c>
      <c r="N36" s="28">
        <f t="shared" si="1"/>
        <v>0.1688991531947652</v>
      </c>
      <c r="O36" s="5">
        <f t="shared" si="2"/>
        <v>1.4780600461893764E-2</v>
      </c>
      <c r="P36" s="91">
        <f t="shared" si="3"/>
        <v>0</v>
      </c>
      <c r="Q36" s="125">
        <f t="shared" si="4"/>
        <v>11.427083333333334</v>
      </c>
      <c r="R36" s="89"/>
    </row>
    <row r="37" spans="1:18" x14ac:dyDescent="0.3">
      <c r="A37" s="54">
        <v>42</v>
      </c>
      <c r="B37" s="54" t="s">
        <v>47</v>
      </c>
      <c r="C37" s="16">
        <v>630092</v>
      </c>
      <c r="D37" s="20">
        <v>3292</v>
      </c>
      <c r="E37" s="5">
        <f t="shared" si="5"/>
        <v>0.52246338629914357</v>
      </c>
      <c r="F37" s="6">
        <v>11</v>
      </c>
      <c r="G37" s="21">
        <f t="shared" si="0"/>
        <v>0.33414337788578374</v>
      </c>
      <c r="H37" s="20">
        <v>69</v>
      </c>
      <c r="I37" s="5">
        <f t="shared" si="6"/>
        <v>2.0959902794653704</v>
      </c>
      <c r="J37" s="21">
        <f t="shared" si="7"/>
        <v>1.095078179059566E-2</v>
      </c>
      <c r="K37" s="20">
        <v>500</v>
      </c>
      <c r="L37" s="5">
        <f t="shared" si="8"/>
        <v>15.188335358444714</v>
      </c>
      <c r="M37" s="21">
        <f t="shared" si="9"/>
        <v>7.9353491236200432E-2</v>
      </c>
      <c r="N37" s="28">
        <f t="shared" si="1"/>
        <v>0.15188335358444716</v>
      </c>
      <c r="O37" s="5">
        <f t="shared" si="2"/>
        <v>2.0959902794653706E-2</v>
      </c>
      <c r="P37" s="91">
        <f t="shared" si="3"/>
        <v>1.7457768071964095</v>
      </c>
      <c r="Q37" s="125">
        <f t="shared" si="4"/>
        <v>7.2463768115942031</v>
      </c>
      <c r="R37" s="89"/>
    </row>
    <row r="38" spans="1:18" x14ac:dyDescent="0.3">
      <c r="A38" s="54">
        <v>49</v>
      </c>
      <c r="B38" s="54" t="s">
        <v>48</v>
      </c>
      <c r="C38" s="16">
        <v>69198697</v>
      </c>
      <c r="D38" s="20">
        <v>2579</v>
      </c>
      <c r="E38" s="5">
        <f t="shared" si="5"/>
        <v>3.7269487892235892E-3</v>
      </c>
      <c r="F38" s="6">
        <v>28</v>
      </c>
      <c r="G38" s="21">
        <f t="shared" si="0"/>
        <v>1.0856921287320667</v>
      </c>
      <c r="H38" s="20">
        <v>40</v>
      </c>
      <c r="I38" s="5">
        <f t="shared" si="6"/>
        <v>1.5509887553315238</v>
      </c>
      <c r="J38" s="21">
        <f t="shared" si="7"/>
        <v>5.7804556637822238E-5</v>
      </c>
      <c r="K38" s="20">
        <v>1288</v>
      </c>
      <c r="L38" s="5">
        <f t="shared" si="8"/>
        <v>49.941837921675067</v>
      </c>
      <c r="M38" s="21">
        <f t="shared" si="9"/>
        <v>1.8613067237378761E-3</v>
      </c>
      <c r="N38" s="28">
        <f t="shared" si="1"/>
        <v>0.4994183792167507</v>
      </c>
      <c r="O38" s="5">
        <f t="shared" si="2"/>
        <v>1.5509887553315239E-2</v>
      </c>
      <c r="P38" s="91">
        <f t="shared" si="3"/>
        <v>4.0463189646475571E-2</v>
      </c>
      <c r="Q38" s="125">
        <f t="shared" si="4"/>
        <v>32.200000000000003</v>
      </c>
      <c r="R38" s="89"/>
    </row>
    <row r="39" spans="1:18" x14ac:dyDescent="0.3">
      <c r="A39" s="54">
        <v>34</v>
      </c>
      <c r="B39" s="54" t="s">
        <v>49</v>
      </c>
      <c r="C39" s="16">
        <v>35205682</v>
      </c>
      <c r="D39" s="20">
        <v>4934</v>
      </c>
      <c r="E39" s="5">
        <f t="shared" si="5"/>
        <v>1.401478318187388E-2</v>
      </c>
      <c r="F39" s="6">
        <v>472</v>
      </c>
      <c r="G39" s="21">
        <f t="shared" si="0"/>
        <v>9.5662748277259837</v>
      </c>
      <c r="H39" s="20">
        <v>65</v>
      </c>
      <c r="I39" s="5">
        <f t="shared" si="6"/>
        <v>1.31738954195379</v>
      </c>
      <c r="J39" s="21">
        <f t="shared" si="7"/>
        <v>1.846292879655051E-4</v>
      </c>
      <c r="K39" s="20">
        <v>805</v>
      </c>
      <c r="L39" s="5">
        <f t="shared" si="8"/>
        <v>16.315362788812322</v>
      </c>
      <c r="M39" s="21">
        <f t="shared" si="9"/>
        <v>2.2865627201881789E-3</v>
      </c>
      <c r="N39" s="28">
        <f t="shared" si="1"/>
        <v>0.16315362788812324</v>
      </c>
      <c r="O39" s="5">
        <f t="shared" si="2"/>
        <v>1.3173895419537901E-2</v>
      </c>
      <c r="P39" s="91">
        <f t="shared" si="3"/>
        <v>1.3406926756879756</v>
      </c>
      <c r="Q39" s="125">
        <f t="shared" si="4"/>
        <v>12.384615384615385</v>
      </c>
      <c r="R39" s="89"/>
    </row>
    <row r="40" spans="1:18" x14ac:dyDescent="0.3">
      <c r="A40" s="54">
        <v>38</v>
      </c>
      <c r="B40" s="54" t="s">
        <v>50</v>
      </c>
      <c r="C40" s="16">
        <v>273694931</v>
      </c>
      <c r="D40" s="20">
        <v>4557</v>
      </c>
      <c r="E40" s="5">
        <f t="shared" si="5"/>
        <v>1.6649924729515726E-3</v>
      </c>
      <c r="F40" s="6">
        <v>316</v>
      </c>
      <c r="G40" s="21">
        <f t="shared" si="0"/>
        <v>6.9343866578889619</v>
      </c>
      <c r="H40" s="20">
        <v>399</v>
      </c>
      <c r="I40" s="5">
        <f t="shared" si="6"/>
        <v>8.7557603686635943</v>
      </c>
      <c r="J40" s="21">
        <f t="shared" si="7"/>
        <v>1.4578275108792569E-4</v>
      </c>
      <c r="K40" s="20">
        <v>380</v>
      </c>
      <c r="L40" s="5">
        <f t="shared" si="8"/>
        <v>8.3388193987272334</v>
      </c>
      <c r="M40" s="21">
        <f t="shared" si="9"/>
        <v>1.3884071532183401E-4</v>
      </c>
      <c r="N40" s="28">
        <f t="shared" si="1"/>
        <v>8.3388193987272333E-2</v>
      </c>
      <c r="O40" s="5">
        <f t="shared" si="2"/>
        <v>8.755760368663594E-2</v>
      </c>
      <c r="P40" s="91">
        <f t="shared" si="3"/>
        <v>0.11545701589920933</v>
      </c>
      <c r="Q40" s="125">
        <f t="shared" si="4"/>
        <v>0.95238095238095244</v>
      </c>
      <c r="R40" s="89"/>
    </row>
    <row r="41" spans="1:18" x14ac:dyDescent="0.3">
      <c r="A41" s="54">
        <v>46</v>
      </c>
      <c r="B41" s="54" t="s">
        <v>51</v>
      </c>
      <c r="C41" s="16">
        <v>5637226</v>
      </c>
      <c r="D41" s="20">
        <v>3064</v>
      </c>
      <c r="E41" s="5">
        <f t="shared" si="5"/>
        <v>5.4352974317510065E-2</v>
      </c>
      <c r="F41" s="6">
        <v>90</v>
      </c>
      <c r="G41" s="21">
        <f t="shared" si="0"/>
        <v>2.9373368146214101</v>
      </c>
      <c r="H41" s="20">
        <v>59</v>
      </c>
      <c r="I41" s="5">
        <f t="shared" si="6"/>
        <v>1.9255874673629243</v>
      </c>
      <c r="J41" s="21">
        <f t="shared" si="7"/>
        <v>1.0466140615969627E-3</v>
      </c>
      <c r="K41" s="20">
        <v>300</v>
      </c>
      <c r="L41" s="5">
        <f t="shared" si="8"/>
        <v>9.7911227154047005</v>
      </c>
      <c r="M41" s="21">
        <f t="shared" si="9"/>
        <v>5.321766414899811E-3</v>
      </c>
      <c r="N41" s="28">
        <f t="shared" si="1"/>
        <v>9.7911227154047001E-2</v>
      </c>
      <c r="O41" s="5">
        <f t="shared" si="2"/>
        <v>1.9255874673629242E-2</v>
      </c>
      <c r="P41" s="91">
        <f t="shared" si="3"/>
        <v>1.5965299244699434</v>
      </c>
      <c r="Q41" s="125">
        <f t="shared" si="4"/>
        <v>5.0847457627118651</v>
      </c>
      <c r="R41" s="89"/>
    </row>
    <row r="42" spans="1:18" x14ac:dyDescent="0.3">
      <c r="A42" s="54">
        <v>37</v>
      </c>
      <c r="B42" s="54" t="s">
        <v>52</v>
      </c>
      <c r="C42" s="16">
        <v>135551830</v>
      </c>
      <c r="D42" s="20">
        <v>4661</v>
      </c>
      <c r="E42" s="5">
        <f t="shared" si="5"/>
        <v>3.4385371263523333E-3</v>
      </c>
      <c r="F42" s="6">
        <v>442</v>
      </c>
      <c r="G42" s="21">
        <f t="shared" si="0"/>
        <v>9.4829435743402701</v>
      </c>
      <c r="H42" s="20">
        <v>296</v>
      </c>
      <c r="I42" s="5">
        <f t="shared" si="6"/>
        <v>6.3505685475219913</v>
      </c>
      <c r="J42" s="21">
        <f t="shared" si="7"/>
        <v>2.1836665724099777E-4</v>
      </c>
      <c r="K42" s="20">
        <v>1843</v>
      </c>
      <c r="L42" s="5">
        <f t="shared" si="8"/>
        <v>39.540871057712934</v>
      </c>
      <c r="M42" s="21">
        <f t="shared" si="9"/>
        <v>1.3596275314025639E-3</v>
      </c>
      <c r="N42" s="28">
        <f t="shared" si="1"/>
        <v>0.3954087105771294</v>
      </c>
      <c r="O42" s="5">
        <f t="shared" si="2"/>
        <v>6.3505685475219911E-2</v>
      </c>
      <c r="P42" s="91">
        <f t="shared" si="3"/>
        <v>0.32607453547473314</v>
      </c>
      <c r="Q42" s="125">
        <f t="shared" si="4"/>
        <v>6.2263513513513518</v>
      </c>
      <c r="R42" s="89"/>
    </row>
    <row r="43" spans="1:18" x14ac:dyDescent="0.3">
      <c r="A43" s="54">
        <v>41</v>
      </c>
      <c r="B43" s="54" t="s">
        <v>53</v>
      </c>
      <c r="C43" s="16">
        <v>4245746</v>
      </c>
      <c r="D43" s="20">
        <v>3400</v>
      </c>
      <c r="E43" s="5">
        <f t="shared" si="5"/>
        <v>8.0080155525083227E-2</v>
      </c>
      <c r="F43" s="6">
        <v>166</v>
      </c>
      <c r="G43" s="21">
        <f t="shared" si="0"/>
        <v>4.882352941176471</v>
      </c>
      <c r="H43" s="20">
        <v>87</v>
      </c>
      <c r="I43" s="5">
        <f t="shared" si="6"/>
        <v>2.5588235294117645</v>
      </c>
      <c r="J43" s="21">
        <f t="shared" si="7"/>
        <v>2.0491098619653649E-3</v>
      </c>
      <c r="K43" s="20">
        <v>29</v>
      </c>
      <c r="L43" s="5">
        <f t="shared" si="8"/>
        <v>0.8529411764705882</v>
      </c>
      <c r="M43" s="21">
        <f t="shared" si="9"/>
        <v>6.8303662065512163E-4</v>
      </c>
      <c r="N43" s="28">
        <f t="shared" si="1"/>
        <v>8.5294117647058826E-3</v>
      </c>
      <c r="O43" s="5">
        <f t="shared" si="2"/>
        <v>2.5588235294117648E-2</v>
      </c>
      <c r="P43" s="91">
        <f t="shared" si="3"/>
        <v>3.9097958285775927</v>
      </c>
      <c r="Q43" s="125">
        <f t="shared" si="4"/>
        <v>0.33333333333333331</v>
      </c>
      <c r="R43" s="89"/>
    </row>
    <row r="44" spans="1:18" x14ac:dyDescent="0.3">
      <c r="A44" s="54">
        <v>53</v>
      </c>
      <c r="B44" s="54" t="s">
        <v>54</v>
      </c>
      <c r="C44" s="16">
        <v>10747041</v>
      </c>
      <c r="D44" s="20">
        <v>2145</v>
      </c>
      <c r="E44" s="5">
        <f t="shared" si="5"/>
        <v>1.9958982197983612E-2</v>
      </c>
      <c r="F44" s="6">
        <v>31</v>
      </c>
      <c r="G44" s="21">
        <f t="shared" si="0"/>
        <v>1.4452214452214451</v>
      </c>
      <c r="H44" s="20">
        <v>99</v>
      </c>
      <c r="I44" s="5">
        <f t="shared" si="6"/>
        <v>4.615384615384615</v>
      </c>
      <c r="J44" s="21">
        <f t="shared" si="7"/>
        <v>9.2118379375308985E-4</v>
      </c>
      <c r="K44" s="20">
        <v>269</v>
      </c>
      <c r="L44" s="5">
        <f t="shared" si="8"/>
        <v>12.540792540792541</v>
      </c>
      <c r="M44" s="21">
        <f t="shared" si="9"/>
        <v>2.5030145507028401E-3</v>
      </c>
      <c r="N44" s="28">
        <f t="shared" si="1"/>
        <v>0.12540792540792542</v>
      </c>
      <c r="O44" s="5">
        <f t="shared" si="2"/>
        <v>4.6153846153846156E-2</v>
      </c>
      <c r="P44" s="91">
        <f t="shared" si="3"/>
        <v>0.28845149097318973</v>
      </c>
      <c r="Q44" s="125">
        <f t="shared" si="4"/>
        <v>2.7171717171717171</v>
      </c>
      <c r="R44" s="89"/>
    </row>
    <row r="45" spans="1:18" x14ac:dyDescent="0.3">
      <c r="A45" s="54">
        <v>24</v>
      </c>
      <c r="B45" s="54" t="s">
        <v>55</v>
      </c>
      <c r="C45" s="16">
        <v>425748</v>
      </c>
      <c r="D45" s="20">
        <v>9784</v>
      </c>
      <c r="E45" s="5">
        <f t="shared" si="5"/>
        <v>2.2980730385110442</v>
      </c>
      <c r="F45" s="6">
        <v>2265</v>
      </c>
      <c r="G45" s="21">
        <f t="shared" si="0"/>
        <v>23.150040883074407</v>
      </c>
      <c r="H45" s="20">
        <v>193</v>
      </c>
      <c r="I45" s="5">
        <f t="shared" si="6"/>
        <v>1.972608340147179</v>
      </c>
      <c r="J45" s="21">
        <f t="shared" si="7"/>
        <v>4.5331980420342553E-2</v>
      </c>
      <c r="K45" s="20">
        <v>1798</v>
      </c>
      <c r="L45" s="5">
        <f t="shared" si="8"/>
        <v>18.376941946034343</v>
      </c>
      <c r="M45" s="21">
        <f t="shared" si="9"/>
        <v>0.42231554816464201</v>
      </c>
      <c r="N45" s="28">
        <f t="shared" si="1"/>
        <v>0.18376941946034342</v>
      </c>
      <c r="O45" s="5">
        <f t="shared" si="2"/>
        <v>1.9726083401471792E-2</v>
      </c>
      <c r="P45" s="91">
        <f t="shared" si="3"/>
        <v>532.00484793821704</v>
      </c>
      <c r="Q45" s="125">
        <f t="shared" si="4"/>
        <v>9.3160621761658025</v>
      </c>
      <c r="R45" s="89"/>
    </row>
    <row r="46" spans="1:18" x14ac:dyDescent="0.3">
      <c r="A46" s="54">
        <v>52</v>
      </c>
      <c r="B46" s="54" t="s">
        <v>56</v>
      </c>
      <c r="C46" s="16">
        <v>57385175</v>
      </c>
      <c r="D46" s="20">
        <v>2272</v>
      </c>
      <c r="E46" s="5">
        <f>D46*100/C46</f>
        <v>3.9592107194933186E-3</v>
      </c>
      <c r="F46" s="6">
        <v>99</v>
      </c>
      <c r="G46" s="21">
        <f t="shared" si="0"/>
        <v>4.357394366197183</v>
      </c>
      <c r="H46" s="20">
        <v>27</v>
      </c>
      <c r="I46" s="5">
        <f t="shared" si="6"/>
        <v>1.1883802816901408</v>
      </c>
      <c r="J46" s="21">
        <f t="shared" si="7"/>
        <v>4.7050479501020953E-5</v>
      </c>
      <c r="K46" s="20">
        <v>410</v>
      </c>
      <c r="L46" s="5">
        <f t="shared" si="8"/>
        <v>18.045774647887324</v>
      </c>
      <c r="M46" s="21">
        <f t="shared" si="9"/>
        <v>7.1447024427476256E-4</v>
      </c>
      <c r="N46" s="28">
        <f t="shared" si="1"/>
        <v>0.18045774647887325</v>
      </c>
      <c r="O46" s="5">
        <f t="shared" si="2"/>
        <v>1.1883802816901408E-2</v>
      </c>
      <c r="P46" s="91">
        <f t="shared" si="3"/>
        <v>0.17251842483707683</v>
      </c>
      <c r="Q46" s="125">
        <f t="shared" si="4"/>
        <v>15.185185185185187</v>
      </c>
      <c r="R46" s="89"/>
    </row>
    <row r="47" spans="1:18" x14ac:dyDescent="0.3">
      <c r="A47" s="54">
        <v>44</v>
      </c>
      <c r="B47" s="54" t="s">
        <v>57</v>
      </c>
      <c r="C47" s="16">
        <v>11164709</v>
      </c>
      <c r="D47" s="20">
        <v>3167</v>
      </c>
      <c r="E47" s="5">
        <f t="shared" si="5"/>
        <v>2.8366166999963905E-2</v>
      </c>
      <c r="F47" s="6">
        <v>200</v>
      </c>
      <c r="G47" s="21">
        <f t="shared" si="0"/>
        <v>6.3151247237132937</v>
      </c>
      <c r="H47" s="20">
        <v>177</v>
      </c>
      <c r="I47" s="5">
        <f t="shared" si="6"/>
        <v>5.588885380486265</v>
      </c>
      <c r="J47" s="21">
        <f t="shared" si="7"/>
        <v>1.5853525604653019E-3</v>
      </c>
      <c r="K47" s="20">
        <v>152</v>
      </c>
      <c r="L47" s="5">
        <f t="shared" si="8"/>
        <v>4.799494790022103</v>
      </c>
      <c r="M47" s="21">
        <f t="shared" si="9"/>
        <v>1.3614327072922366E-3</v>
      </c>
      <c r="N47" s="28">
        <f t="shared" si="1"/>
        <v>4.7994947900221033E-2</v>
      </c>
      <c r="O47" s="5">
        <f t="shared" si="2"/>
        <v>5.5888853804862644E-2</v>
      </c>
      <c r="P47" s="91">
        <f t="shared" si="3"/>
        <v>1.7913588253845218</v>
      </c>
      <c r="Q47" s="125">
        <f t="shared" si="4"/>
        <v>0.85875706214689274</v>
      </c>
      <c r="R47" s="89"/>
    </row>
    <row r="48" spans="1:18" x14ac:dyDescent="0.3">
      <c r="A48" s="54">
        <v>40</v>
      </c>
      <c r="B48" s="54" t="s">
        <v>58</v>
      </c>
      <c r="C48" s="16">
        <v>8657548</v>
      </c>
      <c r="D48" s="20">
        <v>4054</v>
      </c>
      <c r="E48" s="5">
        <f t="shared" si="5"/>
        <v>4.6826191434341455E-2</v>
      </c>
      <c r="F48" s="6">
        <v>424</v>
      </c>
      <c r="G48" s="21">
        <f t="shared" si="0"/>
        <v>10.458806117414898</v>
      </c>
      <c r="H48" s="20">
        <v>85</v>
      </c>
      <c r="I48" s="5">
        <f t="shared" si="6"/>
        <v>2.0966946225949679</v>
      </c>
      <c r="J48" s="21">
        <f t="shared" si="7"/>
        <v>9.8180223776986276E-4</v>
      </c>
      <c r="K48" s="20">
        <v>400</v>
      </c>
      <c r="L48" s="5">
        <f t="shared" si="8"/>
        <v>9.8667982239763194</v>
      </c>
      <c r="M48" s="21">
        <f t="shared" si="9"/>
        <v>4.6202458247993541E-3</v>
      </c>
      <c r="N48" s="28">
        <f t="shared" si="1"/>
        <v>9.8667982239763197E-2</v>
      </c>
      <c r="O48" s="5">
        <f t="shared" si="2"/>
        <v>2.0966946225949679E-2</v>
      </c>
      <c r="P48" s="91">
        <f t="shared" si="3"/>
        <v>4.8974605742873161</v>
      </c>
      <c r="Q48" s="125">
        <f t="shared" si="4"/>
        <v>4.7058823529411766</v>
      </c>
      <c r="R48" s="89"/>
    </row>
    <row r="49" spans="1:18" x14ac:dyDescent="0.3">
      <c r="A49" s="54">
        <v>58</v>
      </c>
      <c r="B49" s="54" t="s">
        <v>59</v>
      </c>
      <c r="C49" s="16">
        <v>340696</v>
      </c>
      <c r="D49" s="20">
        <v>1711</v>
      </c>
      <c r="E49" s="5">
        <f t="shared" si="5"/>
        <v>0.50220724634278069</v>
      </c>
      <c r="F49" s="6">
        <v>10</v>
      </c>
      <c r="G49" s="21">
        <f t="shared" si="0"/>
        <v>0.58445353594389249</v>
      </c>
      <c r="H49" s="20">
        <v>8</v>
      </c>
      <c r="I49" s="5">
        <f t="shared" si="6"/>
        <v>0.46756282875511396</v>
      </c>
      <c r="J49" s="21">
        <f t="shared" si="7"/>
        <v>2.3481344072134691E-3</v>
      </c>
      <c r="K49" s="20">
        <v>933</v>
      </c>
      <c r="L49" s="5">
        <f t="shared" si="8"/>
        <v>54.529514903565165</v>
      </c>
      <c r="M49" s="21">
        <f t="shared" si="9"/>
        <v>0.27385117524127078</v>
      </c>
      <c r="N49" s="28">
        <f t="shared" si="1"/>
        <v>0.54529514903565168</v>
      </c>
      <c r="O49" s="5">
        <f t="shared" si="2"/>
        <v>4.6756282875511394E-3</v>
      </c>
      <c r="P49" s="91">
        <f t="shared" si="3"/>
        <v>2.9351680090168362</v>
      </c>
      <c r="Q49" s="125">
        <f t="shared" si="4"/>
        <v>116.62500000000001</v>
      </c>
      <c r="R49" s="89"/>
    </row>
    <row r="50" spans="1:18" x14ac:dyDescent="0.3">
      <c r="A50" s="54">
        <v>51</v>
      </c>
      <c r="B50" s="54" t="s">
        <v>60</v>
      </c>
      <c r="C50" s="16">
        <v>45607371</v>
      </c>
      <c r="D50" s="20">
        <v>2208</v>
      </c>
      <c r="E50" s="5">
        <f t="shared" si="5"/>
        <v>4.8413226888258916E-3</v>
      </c>
      <c r="F50" s="6">
        <v>66</v>
      </c>
      <c r="G50" s="21">
        <f t="shared" si="0"/>
        <v>2.9891304347826089</v>
      </c>
      <c r="H50" s="20">
        <v>97</v>
      </c>
      <c r="I50" s="5">
        <f t="shared" si="6"/>
        <v>4.3931159420289854</v>
      </c>
      <c r="J50" s="21">
        <f t="shared" si="7"/>
        <v>2.126849188478766E-4</v>
      </c>
      <c r="K50" s="20">
        <v>468</v>
      </c>
      <c r="L50" s="5">
        <f t="shared" si="8"/>
        <v>21.195652173913043</v>
      </c>
      <c r="M50" s="21">
        <f t="shared" si="9"/>
        <v>1.0261499177402706E-3</v>
      </c>
      <c r="N50" s="28">
        <f t="shared" si="1"/>
        <v>0.21195652173913043</v>
      </c>
      <c r="O50" s="5">
        <f t="shared" si="2"/>
        <v>4.3931159420289856E-2</v>
      </c>
      <c r="P50" s="91">
        <f t="shared" si="3"/>
        <v>0.14471344993773044</v>
      </c>
      <c r="Q50" s="125">
        <f t="shared" si="4"/>
        <v>4.8247422680412368</v>
      </c>
      <c r="R50" s="89"/>
    </row>
    <row r="51" spans="1:18" x14ac:dyDescent="0.3">
      <c r="A51" s="54">
        <v>48</v>
      </c>
      <c r="B51" s="54" t="s">
        <v>61</v>
      </c>
      <c r="C51" s="16">
        <v>50539730</v>
      </c>
      <c r="D51" s="20">
        <v>2776</v>
      </c>
      <c r="E51" s="5">
        <f t="shared" si="5"/>
        <v>5.4927084097995777E-3</v>
      </c>
      <c r="F51" s="6">
        <v>67</v>
      </c>
      <c r="G51" s="21">
        <f t="shared" si="0"/>
        <v>2.4135446685878961</v>
      </c>
      <c r="H51" s="20">
        <v>109</v>
      </c>
      <c r="I51" s="5">
        <f t="shared" si="6"/>
        <v>3.9265129682997117</v>
      </c>
      <c r="J51" s="21">
        <f t="shared" si="7"/>
        <v>2.1567190802166929E-4</v>
      </c>
      <c r="K51" s="20">
        <v>270</v>
      </c>
      <c r="L51" s="5">
        <f t="shared" si="8"/>
        <v>9.7262247838616709</v>
      </c>
      <c r="M51" s="21">
        <f t="shared" si="9"/>
        <v>5.3423316665918077E-4</v>
      </c>
      <c r="N51" s="28">
        <f t="shared" si="1"/>
        <v>9.7262247838616714E-2</v>
      </c>
      <c r="O51" s="5">
        <f t="shared" si="2"/>
        <v>3.926512968299712E-2</v>
      </c>
      <c r="P51" s="91">
        <f t="shared" si="3"/>
        <v>0.1325689709857967</v>
      </c>
      <c r="Q51" s="125">
        <f t="shared" si="4"/>
        <v>2.477064220183486</v>
      </c>
      <c r="R51" s="89"/>
    </row>
    <row r="52" spans="1:18" x14ac:dyDescent="0.3">
      <c r="A52" s="54">
        <v>43</v>
      </c>
      <c r="B52" s="54" t="s">
        <v>76</v>
      </c>
      <c r="C52" s="16">
        <v>2806199</v>
      </c>
      <c r="D52" s="20">
        <v>32321</v>
      </c>
      <c r="E52" s="5">
        <f t="shared" si="5"/>
        <v>1.1517714887646955</v>
      </c>
      <c r="F52" s="6">
        <v>252</v>
      </c>
      <c r="G52" s="21">
        <f t="shared" si="0"/>
        <v>0.77967884657034126</v>
      </c>
      <c r="H52" s="20">
        <v>7</v>
      </c>
      <c r="I52" s="5">
        <f t="shared" si="6"/>
        <v>2.1657745738065035E-2</v>
      </c>
      <c r="J52" s="21">
        <f t="shared" si="7"/>
        <v>2.4944774052018404E-4</v>
      </c>
      <c r="K52" s="20">
        <v>334</v>
      </c>
      <c r="L52" s="5">
        <f t="shared" si="8"/>
        <v>1.0333838680733889</v>
      </c>
      <c r="M52" s="21">
        <f t="shared" si="9"/>
        <v>1.1902220761963069E-2</v>
      </c>
      <c r="N52" s="28">
        <f t="shared" si="1"/>
        <v>1.0333838680733887E-2</v>
      </c>
      <c r="O52" s="5">
        <f t="shared" si="2"/>
        <v>2.1657745738065036E-4</v>
      </c>
      <c r="P52" s="91">
        <f t="shared" si="3"/>
        <v>8.9801186587266262</v>
      </c>
      <c r="Q52" s="125">
        <f t="shared" si="4"/>
        <v>47.714285714285708</v>
      </c>
      <c r="R52" s="89"/>
    </row>
    <row r="53" spans="1:18" x14ac:dyDescent="0.3">
      <c r="A53" s="54">
        <v>39</v>
      </c>
      <c r="B53" s="54" t="s">
        <v>62</v>
      </c>
      <c r="C53" s="16">
        <v>10067353</v>
      </c>
      <c r="D53" s="20">
        <v>4123</v>
      </c>
      <c r="E53" s="5">
        <f t="shared" si="5"/>
        <v>4.0954161436476899E-2</v>
      </c>
      <c r="F53" s="6">
        <v>398</v>
      </c>
      <c r="G53" s="21">
        <f t="shared" si="0"/>
        <v>9.653165170991997</v>
      </c>
      <c r="H53" s="20">
        <v>25</v>
      </c>
      <c r="I53" s="5">
        <f t="shared" si="6"/>
        <v>0.60635459616783893</v>
      </c>
      <c r="J53" s="21">
        <f t="shared" si="7"/>
        <v>2.4832744019207432E-4</v>
      </c>
      <c r="K53" s="20">
        <v>852</v>
      </c>
      <c r="L53" s="5">
        <f t="shared" si="8"/>
        <v>20.664564637399952</v>
      </c>
      <c r="M53" s="21">
        <f t="shared" si="9"/>
        <v>8.4629991617458933E-3</v>
      </c>
      <c r="N53" s="28">
        <f t="shared" si="1"/>
        <v>0.20664564637399951</v>
      </c>
      <c r="O53" s="5">
        <f t="shared" si="2"/>
        <v>6.0635459616783897E-3</v>
      </c>
      <c r="P53" s="91">
        <f t="shared" si="3"/>
        <v>3.9533728478578229</v>
      </c>
      <c r="Q53" s="125">
        <f t="shared" si="4"/>
        <v>34.08</v>
      </c>
      <c r="R53" s="89"/>
    </row>
    <row r="54" spans="1:18" x14ac:dyDescent="0.3">
      <c r="A54" s="54">
        <v>55</v>
      </c>
      <c r="B54" s="54" t="s">
        <v>63</v>
      </c>
      <c r="C54" s="16">
        <v>43431473</v>
      </c>
      <c r="D54" s="20">
        <v>1983</v>
      </c>
      <c r="E54" s="5">
        <f t="shared" si="5"/>
        <v>4.5658133676470059E-3</v>
      </c>
      <c r="F54" s="6">
        <v>69</v>
      </c>
      <c r="G54" s="21">
        <f t="shared" si="0"/>
        <v>3.4795763993948561</v>
      </c>
      <c r="H54" s="20">
        <v>313</v>
      </c>
      <c r="I54" s="5">
        <f t="shared" si="6"/>
        <v>15.78416540595058</v>
      </c>
      <c r="J54" s="21">
        <f t="shared" si="7"/>
        <v>7.2067553407640587E-4</v>
      </c>
      <c r="K54" s="20">
        <v>601</v>
      </c>
      <c r="L54" s="5">
        <f t="shared" si="8"/>
        <v>30.307614725163894</v>
      </c>
      <c r="M54" s="21">
        <f t="shared" si="9"/>
        <v>1.3837891245364854E-3</v>
      </c>
      <c r="N54" s="28">
        <f t="shared" si="1"/>
        <v>0.30307614725163895</v>
      </c>
      <c r="O54" s="5">
        <f t="shared" si="2"/>
        <v>0.15784165405950579</v>
      </c>
      <c r="P54" s="91">
        <f t="shared" si="3"/>
        <v>0.15887096438106071</v>
      </c>
      <c r="Q54" s="125">
        <f t="shared" si="4"/>
        <v>1.9201277955271567</v>
      </c>
      <c r="R54" s="89"/>
    </row>
    <row r="55" spans="1:18" x14ac:dyDescent="0.3">
      <c r="A55" s="54">
        <v>50</v>
      </c>
      <c r="B55" s="54" t="s">
        <v>64</v>
      </c>
      <c r="C55" s="16">
        <v>6154005</v>
      </c>
      <c r="D55" s="20">
        <v>2918</v>
      </c>
      <c r="E55" s="5">
        <f t="shared" si="5"/>
        <v>4.7416276067374009E-2</v>
      </c>
      <c r="F55" s="6">
        <v>386</v>
      </c>
      <c r="G55" s="21">
        <f t="shared" si="0"/>
        <v>13.228238519533928</v>
      </c>
      <c r="H55" s="20">
        <v>9</v>
      </c>
      <c r="I55" s="5">
        <f t="shared" si="6"/>
        <v>0.30843043180260454</v>
      </c>
      <c r="J55" s="21">
        <f t="shared" si="7"/>
        <v>1.4624622501931668E-4</v>
      </c>
      <c r="K55" s="20">
        <v>586</v>
      </c>
      <c r="L55" s="5">
        <f t="shared" si="8"/>
        <v>20.082248115147362</v>
      </c>
      <c r="M55" s="21">
        <f t="shared" si="9"/>
        <v>9.5222542068132861E-3</v>
      </c>
      <c r="N55" s="28">
        <f t="shared" si="1"/>
        <v>0.20082248115147361</v>
      </c>
      <c r="O55" s="5">
        <f t="shared" si="2"/>
        <v>3.0843043180260451E-3</v>
      </c>
      <c r="P55" s="91">
        <f t="shared" si="3"/>
        <v>6.2723380952729162</v>
      </c>
      <c r="Q55" s="125">
        <f t="shared" si="4"/>
        <v>65.111111111111114</v>
      </c>
      <c r="R55" s="89"/>
    </row>
    <row r="56" spans="1:18" x14ac:dyDescent="0.3">
      <c r="A56" s="56">
        <v>45</v>
      </c>
      <c r="B56" s="56" t="s">
        <v>65</v>
      </c>
      <c r="C56" s="18">
        <v>41960607</v>
      </c>
      <c r="D56" s="24">
        <v>3102</v>
      </c>
      <c r="E56" s="8">
        <f t="shared" si="5"/>
        <v>7.3926480615497297E-3</v>
      </c>
      <c r="F56" s="7">
        <v>325</v>
      </c>
      <c r="G56" s="25">
        <f t="shared" si="0"/>
        <v>10.477111540941328</v>
      </c>
      <c r="H56" s="24">
        <v>93</v>
      </c>
      <c r="I56" s="8">
        <f t="shared" si="6"/>
        <v>2.9980657640232109</v>
      </c>
      <c r="J56" s="25">
        <f t="shared" si="7"/>
        <v>2.2163645058804798E-4</v>
      </c>
      <c r="K56" s="24">
        <v>97</v>
      </c>
      <c r="L56" s="8">
        <f t="shared" si="8"/>
        <v>3.1270148291424888</v>
      </c>
      <c r="M56" s="25">
        <f t="shared" si="9"/>
        <v>2.3116920115097476E-4</v>
      </c>
      <c r="N56" s="30">
        <f t="shared" si="1"/>
        <v>3.1270148291424889E-2</v>
      </c>
      <c r="O56" s="8">
        <f t="shared" si="2"/>
        <v>2.9980657640232108E-2</v>
      </c>
      <c r="P56" s="93">
        <f t="shared" si="3"/>
        <v>0.77453598323780204</v>
      </c>
      <c r="Q56" s="83">
        <f t="shared" si="4"/>
        <v>1.0430107526881722</v>
      </c>
      <c r="R56" s="89"/>
    </row>
    <row r="57" spans="1:18" x14ac:dyDescent="0.3">
      <c r="A57" s="54">
        <v>59</v>
      </c>
      <c r="B57" s="54" t="s">
        <v>66</v>
      </c>
      <c r="C57" s="16">
        <v>4168935</v>
      </c>
      <c r="D57" s="20">
        <v>1650</v>
      </c>
      <c r="E57" s="5">
        <f t="shared" si="5"/>
        <v>3.957845348992009E-2</v>
      </c>
      <c r="F57" s="6">
        <v>50</v>
      </c>
      <c r="G57" s="21">
        <f t="shared" si="0"/>
        <v>3.0303030303030303</v>
      </c>
      <c r="H57" s="20">
        <v>25</v>
      </c>
      <c r="I57" s="5">
        <f t="shared" si="6"/>
        <v>1.5151515151515151</v>
      </c>
      <c r="J57" s="21">
        <f t="shared" si="7"/>
        <v>5.9967353772606192E-4</v>
      </c>
      <c r="K57" s="20">
        <v>400</v>
      </c>
      <c r="L57" s="5">
        <f t="shared" si="8"/>
        <v>24.242424242424242</v>
      </c>
      <c r="M57" s="21">
        <f t="shared" si="9"/>
        <v>9.5947766036169908E-3</v>
      </c>
      <c r="N57" s="28">
        <f t="shared" si="1"/>
        <v>0.24242424242424243</v>
      </c>
      <c r="O57" s="5">
        <f t="shared" si="2"/>
        <v>1.5151515151515152E-2</v>
      </c>
      <c r="P57" s="91">
        <f t="shared" si="3"/>
        <v>1.1993470754521238</v>
      </c>
      <c r="Q57" s="125">
        <f t="shared" si="4"/>
        <v>16</v>
      </c>
      <c r="R57" s="89"/>
    </row>
    <row r="58" spans="1:18" x14ac:dyDescent="0.3">
      <c r="A58" s="54">
        <v>54</v>
      </c>
      <c r="B58" s="54" t="s">
        <v>67</v>
      </c>
      <c r="C58" s="16">
        <v>101433035</v>
      </c>
      <c r="D58" s="20">
        <v>2190</v>
      </c>
      <c r="E58" s="5">
        <f t="shared" si="5"/>
        <v>2.1590599157365253E-3</v>
      </c>
      <c r="F58" s="6">
        <v>125</v>
      </c>
      <c r="G58" s="21">
        <f t="shared" si="0"/>
        <v>5.7077625570776256</v>
      </c>
      <c r="H58" s="20">
        <v>164</v>
      </c>
      <c r="I58" s="5">
        <f t="shared" si="6"/>
        <v>7.4885844748858448</v>
      </c>
      <c r="J58" s="21">
        <f t="shared" si="7"/>
        <v>1.6168302565332883E-4</v>
      </c>
      <c r="K58" s="20">
        <v>589</v>
      </c>
      <c r="L58" s="5">
        <f t="shared" si="8"/>
        <v>26.894977168949772</v>
      </c>
      <c r="M58" s="21">
        <f t="shared" si="9"/>
        <v>5.8067867140128456E-4</v>
      </c>
      <c r="N58" s="28">
        <f t="shared" si="1"/>
        <v>0.26894977168949774</v>
      </c>
      <c r="O58" s="5">
        <f t="shared" si="2"/>
        <v>7.4885844748858441E-2</v>
      </c>
      <c r="P58" s="91">
        <f t="shared" si="3"/>
        <v>0.12323401345528111</v>
      </c>
      <c r="Q58" s="125">
        <f t="shared" si="4"/>
        <v>3.5914634146341471</v>
      </c>
      <c r="R58" s="89"/>
    </row>
    <row r="59" spans="1:18" x14ac:dyDescent="0.3">
      <c r="A59" s="57">
        <v>64</v>
      </c>
      <c r="B59" s="57" t="s">
        <v>68</v>
      </c>
      <c r="C59" s="19">
        <v>1291535</v>
      </c>
      <c r="D59" s="26">
        <v>1322</v>
      </c>
      <c r="E59" s="12">
        <f t="shared" si="5"/>
        <v>0.10235882109273074</v>
      </c>
      <c r="F59" s="11">
        <v>23</v>
      </c>
      <c r="G59" s="27">
        <f t="shared" si="0"/>
        <v>1.739788199697428</v>
      </c>
      <c r="H59" s="26">
        <v>27</v>
      </c>
      <c r="I59" s="12">
        <f t="shared" si="6"/>
        <v>2.0423600605143721</v>
      </c>
      <c r="J59" s="27">
        <f t="shared" si="7"/>
        <v>2.0905356804112934E-3</v>
      </c>
      <c r="K59" s="26">
        <v>102</v>
      </c>
      <c r="L59" s="12">
        <f t="shared" si="8"/>
        <v>7.7155824508320725</v>
      </c>
      <c r="M59" s="27">
        <f t="shared" si="9"/>
        <v>7.8975792371093305E-3</v>
      </c>
      <c r="N59" s="31">
        <f t="shared" si="1"/>
        <v>7.7155824508320731E-2</v>
      </c>
      <c r="O59" s="12">
        <f t="shared" si="2"/>
        <v>2.042360060514372E-2</v>
      </c>
      <c r="P59" s="94">
        <f t="shared" si="3"/>
        <v>1.7808266907207315</v>
      </c>
      <c r="Q59" s="84">
        <f t="shared" si="4"/>
        <v>3.7777777777777781</v>
      </c>
      <c r="R59" s="89"/>
    </row>
    <row r="60" spans="1:18" x14ac:dyDescent="0.3">
      <c r="A60" s="54">
        <v>62</v>
      </c>
      <c r="B60" s="54" t="s">
        <v>74</v>
      </c>
      <c r="C60" s="16">
        <v>4684847</v>
      </c>
      <c r="D60" s="20">
        <v>1349</v>
      </c>
      <c r="E60" s="5">
        <f t="shared" si="5"/>
        <v>2.8794963848339124E-2</v>
      </c>
      <c r="F60" s="6">
        <v>19</v>
      </c>
      <c r="G60" s="21">
        <f t="shared" si="0"/>
        <v>1.408450704225352</v>
      </c>
      <c r="H60" s="20">
        <v>5</v>
      </c>
      <c r="I60" s="5">
        <f t="shared" si="6"/>
        <v>0.37064492216456635</v>
      </c>
      <c r="J60" s="21">
        <f t="shared" si="7"/>
        <v>1.0672707134299157E-4</v>
      </c>
      <c r="K60" s="15">
        <v>546</v>
      </c>
      <c r="L60" s="5">
        <f t="shared" si="8"/>
        <v>40.474425500370643</v>
      </c>
      <c r="M60" s="5">
        <f t="shared" si="9"/>
        <v>1.1654596190654679E-2</v>
      </c>
      <c r="N60" s="13">
        <f t="shared" si="1"/>
        <v>0.40474425500370648</v>
      </c>
      <c r="O60" s="5">
        <f t="shared" si="2"/>
        <v>3.7064492216456633E-3</v>
      </c>
      <c r="P60" s="91">
        <f t="shared" si="3"/>
        <v>0.40556287110336792</v>
      </c>
      <c r="Q60" s="125">
        <f t="shared" si="4"/>
        <v>109.20000000000002</v>
      </c>
      <c r="R60" s="89"/>
    </row>
    <row r="61" spans="1:18" x14ac:dyDescent="0.3">
      <c r="A61" s="54">
        <v>66</v>
      </c>
      <c r="B61" s="54" t="s">
        <v>77</v>
      </c>
      <c r="C61" s="16">
        <v>2082736</v>
      </c>
      <c r="D61" s="20">
        <v>1212</v>
      </c>
      <c r="E61" s="5">
        <f t="shared" si="5"/>
        <v>5.8192685006645102E-2</v>
      </c>
      <c r="F61" s="6">
        <v>7</v>
      </c>
      <c r="G61" s="21">
        <f t="shared" si="0"/>
        <v>0.57755775577557755</v>
      </c>
      <c r="H61" s="20">
        <v>55</v>
      </c>
      <c r="I61" s="5">
        <f t="shared" si="6"/>
        <v>4.5379537953795381</v>
      </c>
      <c r="J61" s="21">
        <f t="shared" si="7"/>
        <v>2.6407571578923109E-3</v>
      </c>
      <c r="K61" s="15">
        <v>152</v>
      </c>
      <c r="L61" s="5">
        <f t="shared" si="8"/>
        <v>12.541254125412541</v>
      </c>
      <c r="M61" s="5">
        <f t="shared" si="9"/>
        <v>7.2980925090842044E-3</v>
      </c>
      <c r="N61" s="13">
        <f t="shared" si="1"/>
        <v>0.1254125412541254</v>
      </c>
      <c r="O61" s="5">
        <f t="shared" si="2"/>
        <v>4.5379537953795381E-2</v>
      </c>
      <c r="P61" s="91">
        <f t="shared" si="3"/>
        <v>0.33609636554993044</v>
      </c>
      <c r="Q61" s="125">
        <f t="shared" si="4"/>
        <v>2.7636363636363632</v>
      </c>
      <c r="R61" s="89"/>
    </row>
    <row r="62" spans="1:18" x14ac:dyDescent="0.3">
      <c r="A62" s="54">
        <v>57</v>
      </c>
      <c r="B62" s="54" t="s">
        <v>78</v>
      </c>
      <c r="C62" s="16">
        <v>4054134</v>
      </c>
      <c r="D62" s="20">
        <v>1712</v>
      </c>
      <c r="E62" s="5">
        <f t="shared" si="5"/>
        <v>4.2228500587301751E-2</v>
      </c>
      <c r="F62" s="6">
        <v>50</v>
      </c>
      <c r="G62" s="21">
        <f t="shared" si="0"/>
        <v>2.9205607476635516</v>
      </c>
      <c r="H62" s="20">
        <v>35</v>
      </c>
      <c r="I62" s="5">
        <f t="shared" si="6"/>
        <v>2.0443925233644862</v>
      </c>
      <c r="J62" s="21">
        <f t="shared" si="7"/>
        <v>8.6331630873572507E-4</v>
      </c>
      <c r="K62" s="15">
        <v>107</v>
      </c>
      <c r="L62" s="5">
        <f t="shared" si="8"/>
        <v>6.25</v>
      </c>
      <c r="M62" s="5">
        <f t="shared" si="9"/>
        <v>2.6392812867063594E-3</v>
      </c>
      <c r="N62" s="13">
        <f t="shared" si="1"/>
        <v>6.25E-2</v>
      </c>
      <c r="O62" s="5">
        <f t="shared" si="2"/>
        <v>2.0443925233644859E-2</v>
      </c>
      <c r="P62" s="91">
        <f t="shared" si="3"/>
        <v>1.2333090124796073</v>
      </c>
      <c r="Q62" s="125">
        <f t="shared" si="4"/>
        <v>3.0571428571428574</v>
      </c>
      <c r="R62" s="89"/>
    </row>
    <row r="63" spans="1:18" x14ac:dyDescent="0.3">
      <c r="A63" s="54">
        <v>61</v>
      </c>
      <c r="B63" s="54" t="s">
        <v>79</v>
      </c>
      <c r="C63" s="16">
        <v>42544060</v>
      </c>
      <c r="D63" s="20">
        <v>1378</v>
      </c>
      <c r="E63" s="5">
        <f t="shared" si="5"/>
        <v>3.2389950559490563E-3</v>
      </c>
      <c r="F63" s="6">
        <v>26</v>
      </c>
      <c r="G63" s="21">
        <f t="shared" si="0"/>
        <v>1.8867924528301887</v>
      </c>
      <c r="H63" s="20">
        <v>78</v>
      </c>
      <c r="I63" s="5">
        <f t="shared" si="6"/>
        <v>5.6603773584905657</v>
      </c>
      <c r="J63" s="21">
        <f t="shared" si="7"/>
        <v>1.8333934278956922E-4</v>
      </c>
      <c r="K63" s="15">
        <v>717</v>
      </c>
      <c r="L63" s="5">
        <f t="shared" si="8"/>
        <v>52.03193033381713</v>
      </c>
      <c r="M63" s="5">
        <f t="shared" si="9"/>
        <v>1.6853116510271938E-3</v>
      </c>
      <c r="N63" s="13">
        <f t="shared" si="1"/>
        <v>0.52031930333817122</v>
      </c>
      <c r="O63" s="5">
        <f t="shared" si="2"/>
        <v>5.6603773584905662E-2</v>
      </c>
      <c r="P63" s="91">
        <f t="shared" si="3"/>
        <v>6.1113114263189737E-2</v>
      </c>
      <c r="Q63" s="125">
        <f t="shared" si="4"/>
        <v>9.1923076923076916</v>
      </c>
      <c r="R63" s="89"/>
    </row>
    <row r="64" spans="1:18" x14ac:dyDescent="0.3">
      <c r="A64" s="54">
        <v>47</v>
      </c>
      <c r="B64" s="58" t="s">
        <v>81</v>
      </c>
      <c r="C64" s="46">
        <v>9502130</v>
      </c>
      <c r="D64" s="47">
        <v>2919</v>
      </c>
      <c r="E64" s="48">
        <f t="shared" si="5"/>
        <v>3.0719428170315498E-2</v>
      </c>
      <c r="F64" s="49">
        <v>341</v>
      </c>
      <c r="G64" s="50">
        <f t="shared" si="0"/>
        <v>11.682082905104489</v>
      </c>
      <c r="H64" s="47">
        <v>29</v>
      </c>
      <c r="I64" s="48">
        <f t="shared" si="6"/>
        <v>0.99349092154847551</v>
      </c>
      <c r="J64" s="50">
        <f t="shared" si="7"/>
        <v>3.051947300236894E-4</v>
      </c>
      <c r="K64" s="51">
        <v>203</v>
      </c>
      <c r="L64" s="48">
        <f t="shared" si="8"/>
        <v>6.9544364508393288</v>
      </c>
      <c r="M64" s="48">
        <f t="shared" si="9"/>
        <v>2.1363631101658262E-3</v>
      </c>
      <c r="N64" s="52">
        <f t="shared" si="1"/>
        <v>6.9544364508393283E-2</v>
      </c>
      <c r="O64" s="48">
        <f t="shared" si="2"/>
        <v>9.9349092154847555E-3</v>
      </c>
      <c r="P64" s="52">
        <f t="shared" si="3"/>
        <v>3.5886690668302794</v>
      </c>
      <c r="Q64" s="126">
        <f t="shared" si="4"/>
        <v>6.9999999999999991</v>
      </c>
      <c r="R64" s="89"/>
    </row>
    <row r="65" spans="1:18" x14ac:dyDescent="0.3">
      <c r="A65" s="54">
        <v>65</v>
      </c>
      <c r="B65" s="58" t="s">
        <v>83</v>
      </c>
      <c r="C65" s="46">
        <v>4894956</v>
      </c>
      <c r="D65" s="47">
        <v>1300</v>
      </c>
      <c r="E65" s="48">
        <f t="shared" si="5"/>
        <v>2.6557950674122505E-2</v>
      </c>
      <c r="F65" s="49">
        <v>66</v>
      </c>
      <c r="G65" s="50">
        <f t="shared" si="0"/>
        <v>5.0769230769230766</v>
      </c>
      <c r="H65" s="47">
        <v>4</v>
      </c>
      <c r="I65" s="48">
        <f t="shared" si="6"/>
        <v>0.30769230769230771</v>
      </c>
      <c r="J65" s="50">
        <f t="shared" si="7"/>
        <v>8.1716771304992316E-5</v>
      </c>
      <c r="K65" s="51">
        <v>150</v>
      </c>
      <c r="L65" s="48">
        <f t="shared" si="8"/>
        <v>11.538461538461538</v>
      </c>
      <c r="M65" s="48">
        <f t="shared" si="9"/>
        <v>3.0643789239372123E-3</v>
      </c>
      <c r="N65" s="52">
        <f t="shared" si="1"/>
        <v>0.11538461538461539</v>
      </c>
      <c r="O65" s="48">
        <f t="shared" si="2"/>
        <v>3.0769230769230769E-3</v>
      </c>
      <c r="P65" s="52">
        <f t="shared" si="3"/>
        <v>1.3483267265323733</v>
      </c>
      <c r="Q65" s="126">
        <f t="shared" si="4"/>
        <v>37.5</v>
      </c>
      <c r="R65" s="89"/>
    </row>
    <row r="66" spans="1:18" x14ac:dyDescent="0.3">
      <c r="A66" s="54">
        <v>67</v>
      </c>
      <c r="B66" s="58" t="s">
        <v>84</v>
      </c>
      <c r="C66" s="46">
        <v>10423641</v>
      </c>
      <c r="D66" s="47">
        <v>1148</v>
      </c>
      <c r="E66" s="48">
        <f t="shared" si="5"/>
        <v>1.1013426114732846E-2</v>
      </c>
      <c r="F66" s="49">
        <v>50</v>
      </c>
      <c r="G66" s="50">
        <f t="shared" si="0"/>
        <v>4.3554006968641117</v>
      </c>
      <c r="H66" s="47">
        <v>12</v>
      </c>
      <c r="I66" s="48">
        <f t="shared" si="6"/>
        <v>1.0452961672473868</v>
      </c>
      <c r="J66" s="50">
        <f t="shared" si="7"/>
        <v>1.1512292105992522E-4</v>
      </c>
      <c r="K66" s="51">
        <v>289</v>
      </c>
      <c r="L66" s="48">
        <f t="shared" si="8"/>
        <v>25.174216027874564</v>
      </c>
      <c r="M66" s="48">
        <f t="shared" si="9"/>
        <v>2.7725436821931992E-3</v>
      </c>
      <c r="N66" s="52">
        <f t="shared" si="1"/>
        <v>0.25174216027874563</v>
      </c>
      <c r="O66" s="48">
        <f t="shared" si="2"/>
        <v>1.0452961672473868E-2</v>
      </c>
      <c r="P66" s="52">
        <f t="shared" si="3"/>
        <v>0.47967883774968839</v>
      </c>
      <c r="Q66" s="126">
        <f t="shared" si="4"/>
        <v>24.083333333333329</v>
      </c>
      <c r="R66" s="89"/>
    </row>
    <row r="67" spans="1:18" x14ac:dyDescent="0.3">
      <c r="A67" s="54">
        <v>68</v>
      </c>
      <c r="B67" s="58" t="s">
        <v>85</v>
      </c>
      <c r="C67" s="46">
        <v>2657022</v>
      </c>
      <c r="D67" s="47">
        <v>1062</v>
      </c>
      <c r="E67" s="48">
        <f t="shared" si="5"/>
        <v>3.9969559905789265E-2</v>
      </c>
      <c r="F67" s="49">
        <v>9</v>
      </c>
      <c r="G67" s="50">
        <f t="shared" si="0"/>
        <v>0.84745762711864403</v>
      </c>
      <c r="H67" s="47">
        <v>24</v>
      </c>
      <c r="I67" s="48">
        <f t="shared" si="6"/>
        <v>2.2598870056497176</v>
      </c>
      <c r="J67" s="50">
        <f t="shared" si="7"/>
        <v>9.0326689052631101E-4</v>
      </c>
      <c r="K67" s="51">
        <v>101</v>
      </c>
      <c r="L67" s="48">
        <f t="shared" si="8"/>
        <v>9.5103578154425605</v>
      </c>
      <c r="M67" s="48">
        <f t="shared" si="9"/>
        <v>3.8012481642982258E-3</v>
      </c>
      <c r="N67" s="52">
        <f t="shared" si="1"/>
        <v>9.5103578154425605E-2</v>
      </c>
      <c r="O67" s="48">
        <f t="shared" si="2"/>
        <v>2.2598870056497175E-2</v>
      </c>
      <c r="P67" s="52">
        <f t="shared" si="3"/>
        <v>0.33872508394736667</v>
      </c>
      <c r="Q67" s="126">
        <f t="shared" si="4"/>
        <v>4.208333333333333</v>
      </c>
      <c r="R67" s="89"/>
    </row>
    <row r="68" spans="1:18" x14ac:dyDescent="0.3">
      <c r="A68" s="54">
        <v>63</v>
      </c>
      <c r="B68" s="58" t="s">
        <v>86</v>
      </c>
      <c r="C68" s="46">
        <v>1501610</v>
      </c>
      <c r="D68" s="47">
        <v>1348</v>
      </c>
      <c r="E68" s="48">
        <f t="shared" si="5"/>
        <v>8.9770313197168369E-2</v>
      </c>
      <c r="F68" s="49">
        <v>212</v>
      </c>
      <c r="G68" s="50">
        <f t="shared" si="0"/>
        <v>15.72700296735905</v>
      </c>
      <c r="H68" s="47">
        <v>6</v>
      </c>
      <c r="I68" s="48">
        <f t="shared" si="6"/>
        <v>0.44510385756676557</v>
      </c>
      <c r="J68" s="50">
        <f t="shared" si="7"/>
        <v>3.9957112699036369E-4</v>
      </c>
      <c r="K68" s="51">
        <v>591</v>
      </c>
      <c r="L68" s="48">
        <f t="shared" si="8"/>
        <v>43.84272997032641</v>
      </c>
      <c r="M68" s="48">
        <f t="shared" si="9"/>
        <v>3.935775600855082E-2</v>
      </c>
      <c r="N68" s="52">
        <f t="shared" si="1"/>
        <v>0.43842729970326411</v>
      </c>
      <c r="O68" s="48">
        <f t="shared" si="2"/>
        <v>4.4510385756676559E-3</v>
      </c>
      <c r="P68" s="52">
        <f t="shared" si="3"/>
        <v>14.118179820326183</v>
      </c>
      <c r="Q68" s="126">
        <f t="shared" si="4"/>
        <v>98.5</v>
      </c>
      <c r="R68" s="89"/>
    </row>
    <row r="69" spans="1:18" x14ac:dyDescent="0.3">
      <c r="A69" s="58">
        <v>71</v>
      </c>
      <c r="B69" s="58" t="s">
        <v>87</v>
      </c>
      <c r="C69" s="46">
        <v>7578789</v>
      </c>
      <c r="D69" s="47">
        <v>1010</v>
      </c>
      <c r="E69" s="48">
        <f t="shared" si="5"/>
        <v>1.3326667360708947E-2</v>
      </c>
      <c r="F69" s="49">
        <v>5</v>
      </c>
      <c r="G69" s="50">
        <f t="shared" si="0"/>
        <v>0.49504950495049505</v>
      </c>
      <c r="H69" s="47">
        <v>4</v>
      </c>
      <c r="I69" s="48">
        <f t="shared" si="6"/>
        <v>0.39603960396039606</v>
      </c>
      <c r="J69" s="50">
        <f t="shared" si="7"/>
        <v>5.2778880636471076E-5</v>
      </c>
      <c r="K69" s="51">
        <v>397</v>
      </c>
      <c r="L69" s="48">
        <f t="shared" si="8"/>
        <v>39.306930693069305</v>
      </c>
      <c r="M69" s="48">
        <f t="shared" si="9"/>
        <v>5.2383039031697548E-3</v>
      </c>
      <c r="N69" s="52">
        <f t="shared" si="1"/>
        <v>0.39306930693069309</v>
      </c>
      <c r="O69" s="48">
        <f t="shared" si="2"/>
        <v>3.9603960396039604E-3</v>
      </c>
      <c r="P69" s="52">
        <f t="shared" si="3"/>
        <v>6.5973600795588838E-2</v>
      </c>
      <c r="Q69" s="126">
        <f t="shared" si="4"/>
        <v>99.25</v>
      </c>
      <c r="R69" s="89"/>
    </row>
    <row r="70" spans="1:18" x14ac:dyDescent="0.3">
      <c r="A70" s="58">
        <v>70</v>
      </c>
      <c r="B70" s="58" t="s">
        <v>88</v>
      </c>
      <c r="C70" s="46">
        <v>3767864</v>
      </c>
      <c r="D70" s="47">
        <v>1030</v>
      </c>
      <c r="E70" s="48">
        <f t="shared" si="5"/>
        <v>2.7336443141259877E-2</v>
      </c>
      <c r="F70" s="49">
        <v>26</v>
      </c>
      <c r="G70" s="50">
        <f t="shared" si="0"/>
        <v>2.5242718446601944</v>
      </c>
      <c r="H70" s="47">
        <v>39</v>
      </c>
      <c r="I70" s="48">
        <f t="shared" si="6"/>
        <v>3.7864077669902914</v>
      </c>
      <c r="J70" s="50">
        <f t="shared" si="7"/>
        <v>1.0350692063195487E-3</v>
      </c>
      <c r="K70" s="51">
        <v>206</v>
      </c>
      <c r="L70" s="48">
        <f t="shared" si="8"/>
        <v>20</v>
      </c>
      <c r="M70" s="48">
        <f t="shared" si="9"/>
        <v>5.4672886282519755E-3</v>
      </c>
      <c r="N70" s="52">
        <f t="shared" si="1"/>
        <v>0.2</v>
      </c>
      <c r="O70" s="48">
        <f t="shared" si="2"/>
        <v>3.7864077669902914E-2</v>
      </c>
      <c r="P70" s="52">
        <f t="shared" si="3"/>
        <v>0.69004613754636579</v>
      </c>
      <c r="Q70" s="126">
        <f t="shared" si="4"/>
        <v>5.2820512820512819</v>
      </c>
      <c r="R70" s="89"/>
    </row>
    <row r="71" spans="1:18" x14ac:dyDescent="0.3">
      <c r="A71" s="58">
        <v>69</v>
      </c>
      <c r="B71" s="58" t="s">
        <v>89</v>
      </c>
      <c r="C71" s="46">
        <v>3070151</v>
      </c>
      <c r="D71" s="47">
        <v>1039</v>
      </c>
      <c r="E71" s="48">
        <f t="shared" si="5"/>
        <v>3.384198366790428E-2</v>
      </c>
      <c r="F71" s="49">
        <v>26</v>
      </c>
      <c r="G71" s="50">
        <f t="shared" si="0"/>
        <v>2.5024061597690088</v>
      </c>
      <c r="H71" s="47">
        <v>14</v>
      </c>
      <c r="I71" s="48">
        <f t="shared" si="6"/>
        <v>1.3474494706448508</v>
      </c>
      <c r="J71" s="50">
        <f t="shared" si="7"/>
        <v>4.5600362978889315E-4</v>
      </c>
      <c r="K71" s="51">
        <v>211</v>
      </c>
      <c r="L71" s="48">
        <f t="shared" si="8"/>
        <v>20.307988450433108</v>
      </c>
      <c r="M71" s="48">
        <f t="shared" si="9"/>
        <v>6.8726261346754606E-3</v>
      </c>
      <c r="N71" s="52">
        <f t="shared" si="1"/>
        <v>0.20307988450433109</v>
      </c>
      <c r="O71" s="48">
        <f t="shared" si="2"/>
        <v>1.3474494706448507E-2</v>
      </c>
      <c r="P71" s="52">
        <f t="shared" ref="P71" si="10">(F71*100/C71)*1000</f>
        <v>0.84686388389365863</v>
      </c>
      <c r="Q71" s="126">
        <f t="shared" si="4"/>
        <v>15.071428571428573</v>
      </c>
      <c r="R71" s="89"/>
    </row>
    <row r="72" spans="1:18" x14ac:dyDescent="0.3">
      <c r="A72" s="58"/>
      <c r="B72" s="58"/>
      <c r="C72" s="46"/>
      <c r="D72" s="47"/>
      <c r="E72" s="48"/>
      <c r="F72" s="49"/>
      <c r="G72" s="50"/>
      <c r="H72" s="47"/>
      <c r="I72" s="48"/>
      <c r="J72" s="50"/>
      <c r="K72" s="51"/>
      <c r="L72" s="48"/>
      <c r="M72" s="48"/>
      <c r="N72" s="52"/>
      <c r="O72" s="48"/>
      <c r="P72" s="52"/>
      <c r="Q72" s="126"/>
      <c r="R72" s="89"/>
    </row>
    <row r="73" spans="1:18" x14ac:dyDescent="0.3">
      <c r="A73" s="58"/>
      <c r="B73" s="58"/>
      <c r="C73" s="46"/>
      <c r="D73" s="47"/>
      <c r="E73" s="48"/>
      <c r="F73" s="49"/>
      <c r="G73" s="50"/>
      <c r="H73" s="47"/>
      <c r="I73" s="48"/>
      <c r="J73" s="50"/>
      <c r="K73" s="51"/>
      <c r="L73" s="48"/>
      <c r="M73" s="48"/>
      <c r="N73" s="52"/>
      <c r="O73" s="48"/>
      <c r="P73" s="52"/>
      <c r="Q73" s="126"/>
      <c r="R73" s="89"/>
    </row>
    <row r="74" spans="1:18" x14ac:dyDescent="0.3">
      <c r="A74" s="58"/>
      <c r="B74" s="58"/>
      <c r="C74" s="46"/>
      <c r="D74" s="47"/>
      <c r="E74" s="48"/>
      <c r="F74" s="49"/>
      <c r="G74" s="50"/>
      <c r="H74" s="47"/>
      <c r="I74" s="48"/>
      <c r="J74" s="50"/>
      <c r="K74" s="51"/>
      <c r="L74" s="48"/>
      <c r="M74" s="48"/>
      <c r="N74" s="52"/>
      <c r="O74" s="48"/>
      <c r="P74" s="52"/>
      <c r="Q74" s="126"/>
      <c r="R74" s="89"/>
    </row>
    <row r="75" spans="1:18" x14ac:dyDescent="0.3">
      <c r="A75" s="58"/>
      <c r="B75" s="58"/>
      <c r="C75" s="46"/>
      <c r="D75" s="47"/>
      <c r="E75" s="48"/>
      <c r="F75" s="49"/>
      <c r="G75" s="50"/>
      <c r="H75" s="47"/>
      <c r="I75" s="48"/>
      <c r="J75" s="50"/>
      <c r="K75" s="51"/>
      <c r="L75" s="48"/>
      <c r="M75" s="48"/>
      <c r="N75" s="52"/>
      <c r="O75" s="48"/>
      <c r="P75" s="52"/>
      <c r="Q75" s="126"/>
      <c r="R75" s="89"/>
    </row>
    <row r="76" spans="1:18" ht="18.600000000000001" thickBot="1" x14ac:dyDescent="0.35">
      <c r="A76" s="58"/>
      <c r="B76" s="58"/>
      <c r="C76" s="46"/>
      <c r="D76" s="47"/>
      <c r="E76" s="48"/>
      <c r="F76" s="49"/>
      <c r="G76" s="50"/>
      <c r="H76" s="47"/>
      <c r="I76" s="48"/>
      <c r="J76" s="50"/>
      <c r="K76" s="51"/>
      <c r="L76" s="48"/>
      <c r="M76" s="48"/>
      <c r="N76" s="52"/>
      <c r="O76" s="48"/>
      <c r="P76" s="52"/>
      <c r="Q76" s="126"/>
      <c r="R76" s="89"/>
    </row>
    <row r="77" spans="1:18" ht="18.600000000000001" thickBot="1" x14ac:dyDescent="0.35">
      <c r="A77" s="116"/>
      <c r="B77" s="66" t="s">
        <v>75</v>
      </c>
      <c r="C77" s="67">
        <f>SUM(C3:C76)</f>
        <v>5788323798</v>
      </c>
      <c r="D77" s="68">
        <f>SUM(D3:D76)</f>
        <v>1893372</v>
      </c>
      <c r="E77" s="69">
        <f t="shared" si="5"/>
        <v>3.2710194973097462E-2</v>
      </c>
      <c r="F77" s="70">
        <f>SUM(F3:F76)</f>
        <v>41574</v>
      </c>
      <c r="G77" s="71">
        <f t="shared" si="0"/>
        <v>2.1957650160665731</v>
      </c>
      <c r="H77" s="68">
        <f>+SUM(H3:H76)</f>
        <v>119444</v>
      </c>
      <c r="I77" s="69">
        <f t="shared" si="6"/>
        <v>6.3085331355908929</v>
      </c>
      <c r="J77" s="71">
        <f t="shared" si="7"/>
        <v>2.0635334885942399E-3</v>
      </c>
      <c r="K77" s="72">
        <f>SUM(K3:K76)</f>
        <v>433530</v>
      </c>
      <c r="L77" s="69">
        <f t="shared" si="8"/>
        <v>22.897243647840995</v>
      </c>
      <c r="M77" s="69">
        <f t="shared" si="9"/>
        <v>7.4897330406739626E-3</v>
      </c>
      <c r="N77" s="73">
        <f t="shared" si="1"/>
        <v>0.22897243647840995</v>
      </c>
      <c r="O77" s="69">
        <f t="shared" si="2"/>
        <v>6.3085331355908922E-2</v>
      </c>
      <c r="P77" s="69">
        <f t="shared" si="2"/>
        <v>192.86137367201124</v>
      </c>
      <c r="Q77" s="86">
        <f t="shared" si="4"/>
        <v>3.6295669937376518</v>
      </c>
      <c r="R77" s="89"/>
    </row>
  </sheetData>
  <mergeCells count="6">
    <mergeCell ref="N1:Q1"/>
    <mergeCell ref="A1:A2"/>
    <mergeCell ref="B1:B2"/>
    <mergeCell ref="D1:G1"/>
    <mergeCell ref="H1:J1"/>
    <mergeCell ref="K1:M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"/>
  <sheetViews>
    <sheetView workbookViewId="0">
      <pane xSplit="2" ySplit="2" topLeftCell="D3" activePane="bottomRight" state="frozen"/>
      <selection pane="topRight" activeCell="C1" sqref="C1"/>
      <selection pane="bottomLeft" activeCell="A3" sqref="A3"/>
      <selection pane="bottomRight" sqref="A1:XFD1048576"/>
    </sheetView>
  </sheetViews>
  <sheetFormatPr defaultRowHeight="18" x14ac:dyDescent="0.3"/>
  <cols>
    <col min="1" max="1" width="8.88671875" style="1"/>
    <col min="2" max="2" width="27.5546875" style="1" customWidth="1"/>
    <col min="3" max="3" width="17.44140625" style="1" customWidth="1"/>
    <col min="4" max="4" width="14" style="1" customWidth="1"/>
    <col min="5" max="5" width="13.44140625" style="4" customWidth="1"/>
    <col min="6" max="6" width="13.44140625" style="3" customWidth="1"/>
    <col min="7" max="7" width="13.44140625" style="4" customWidth="1"/>
    <col min="8" max="8" width="12.5546875" style="1" customWidth="1"/>
    <col min="9" max="9" width="13" style="4" customWidth="1"/>
    <col min="10" max="10" width="11.33203125" style="4" customWidth="1"/>
    <col min="11" max="11" width="12" style="1" customWidth="1"/>
    <col min="12" max="12" width="15.5546875" style="4" customWidth="1"/>
    <col min="13" max="13" width="12.6640625" style="4" customWidth="1"/>
    <col min="14" max="14" width="20.77734375" style="4" customWidth="1"/>
    <col min="15" max="15" width="19" style="4" customWidth="1"/>
    <col min="16" max="16" width="18.6640625" style="4" customWidth="1"/>
    <col min="17" max="17" width="21.5546875" style="2" customWidth="1"/>
    <col min="18" max="16384" width="8.88671875" style="1"/>
  </cols>
  <sheetData>
    <row r="1" spans="1:18" x14ac:dyDescent="0.3">
      <c r="A1" s="157" t="s">
        <v>82</v>
      </c>
      <c r="B1" s="155" t="s">
        <v>0</v>
      </c>
      <c r="C1" s="131" t="s">
        <v>1</v>
      </c>
      <c r="D1" s="146" t="s">
        <v>2</v>
      </c>
      <c r="E1" s="147"/>
      <c r="F1" s="147"/>
      <c r="G1" s="141"/>
      <c r="H1" s="143" t="s">
        <v>4</v>
      </c>
      <c r="I1" s="144"/>
      <c r="J1" s="145"/>
      <c r="K1" s="143" t="s">
        <v>5</v>
      </c>
      <c r="L1" s="144"/>
      <c r="M1" s="145"/>
      <c r="N1" s="136" t="s">
        <v>73</v>
      </c>
      <c r="O1" s="137"/>
      <c r="P1" s="137"/>
      <c r="Q1" s="137"/>
      <c r="R1" s="89"/>
    </row>
    <row r="2" spans="1:18" ht="18.600000000000001" thickBot="1" x14ac:dyDescent="0.35">
      <c r="A2" s="158"/>
      <c r="B2" s="156"/>
      <c r="C2" s="132" t="s">
        <v>9</v>
      </c>
      <c r="D2" s="39" t="s">
        <v>3</v>
      </c>
      <c r="E2" s="40" t="s">
        <v>10</v>
      </c>
      <c r="F2" s="41" t="s">
        <v>32</v>
      </c>
      <c r="G2" s="42" t="s">
        <v>11</v>
      </c>
      <c r="H2" s="39" t="s">
        <v>7</v>
      </c>
      <c r="I2" s="40" t="s">
        <v>11</v>
      </c>
      <c r="J2" s="42" t="s">
        <v>6</v>
      </c>
      <c r="K2" s="39" t="s">
        <v>7</v>
      </c>
      <c r="L2" s="40" t="s">
        <v>23</v>
      </c>
      <c r="M2" s="42" t="s">
        <v>24</v>
      </c>
      <c r="N2" s="43" t="s">
        <v>70</v>
      </c>
      <c r="O2" s="44" t="s">
        <v>71</v>
      </c>
      <c r="P2" s="90" t="s">
        <v>80</v>
      </c>
      <c r="Q2" s="79" t="s">
        <v>72</v>
      </c>
      <c r="R2" s="89"/>
    </row>
    <row r="3" spans="1:18" x14ac:dyDescent="0.3">
      <c r="A3" s="54">
        <v>1</v>
      </c>
      <c r="B3" s="130" t="s">
        <v>12</v>
      </c>
      <c r="C3" s="32">
        <v>333514342</v>
      </c>
      <c r="D3" s="33">
        <v>598737</v>
      </c>
      <c r="E3" s="34">
        <f>D3*100/C3</f>
        <v>0.17952361400997863</v>
      </c>
      <c r="F3" s="35">
        <v>15326</v>
      </c>
      <c r="G3" s="36">
        <f t="shared" ref="G3:G79" si="0">F3*100/D3</f>
        <v>2.5597215471901684</v>
      </c>
      <c r="H3" s="33">
        <v>24770</v>
      </c>
      <c r="I3" s="34">
        <f>H3*100/D3</f>
        <v>4.1370418063356702</v>
      </c>
      <c r="J3" s="36">
        <f>H3*100/C3</f>
        <v>7.4269669638374952E-3</v>
      </c>
      <c r="K3" s="33">
        <v>38015</v>
      </c>
      <c r="L3" s="34">
        <f>K3*100/D3</f>
        <v>6.3491983959568223</v>
      </c>
      <c r="M3" s="36">
        <f>K3*100/C3</f>
        <v>1.139831042108528E-2</v>
      </c>
      <c r="N3" s="37">
        <f>K3/D3</f>
        <v>6.3491983959568218E-2</v>
      </c>
      <c r="O3" s="34">
        <f>H3/D3</f>
        <v>4.1370418063356701E-2</v>
      </c>
      <c r="P3" s="91">
        <f>(F3*100/C3)*1000</f>
        <v>4.5953046301079308</v>
      </c>
      <c r="Q3" s="124">
        <f>N3/O3</f>
        <v>1.5347194186515944</v>
      </c>
      <c r="R3" s="89"/>
    </row>
    <row r="4" spans="1:18" x14ac:dyDescent="0.3">
      <c r="A4" s="54">
        <v>3</v>
      </c>
      <c r="B4" s="54" t="s">
        <v>13</v>
      </c>
      <c r="C4" s="16">
        <v>60016775</v>
      </c>
      <c r="D4" s="20">
        <v>162488</v>
      </c>
      <c r="E4" s="5">
        <f>D4*100/C4</f>
        <v>0.27073763960159475</v>
      </c>
      <c r="F4" s="6">
        <v>2972</v>
      </c>
      <c r="G4" s="21">
        <f t="shared" si="0"/>
        <v>1.8290581458323076</v>
      </c>
      <c r="H4" s="20">
        <v>21067</v>
      </c>
      <c r="I4" s="5">
        <f>H4*100/D4</f>
        <v>12.965265127270937</v>
      </c>
      <c r="J4" s="21">
        <f>H4*100/C4</f>
        <v>3.5101852773662033E-2</v>
      </c>
      <c r="K4" s="20">
        <v>37130</v>
      </c>
      <c r="L4" s="5">
        <f>K4*100/D4</f>
        <v>22.850918221653291</v>
      </c>
      <c r="M4" s="21">
        <f>K4*100/C4</f>
        <v>6.1866036620594825E-2</v>
      </c>
      <c r="N4" s="28">
        <f t="shared" ref="N4:N79" si="1">K4/D4</f>
        <v>0.22850918221653291</v>
      </c>
      <c r="O4" s="5">
        <f t="shared" ref="O4:P79" si="2">H4/D4</f>
        <v>0.12965265127270936</v>
      </c>
      <c r="P4" s="91">
        <f t="shared" ref="P4:P70" si="3">(F4*100/C4)*1000</f>
        <v>4.9519488509670833</v>
      </c>
      <c r="Q4" s="125">
        <f t="shared" ref="Q4:Q79" si="4">N4/O4</f>
        <v>1.7624721127830256</v>
      </c>
      <c r="R4" s="89"/>
    </row>
    <row r="5" spans="1:18" x14ac:dyDescent="0.3">
      <c r="A5" s="54">
        <v>2</v>
      </c>
      <c r="B5" s="54" t="s">
        <v>14</v>
      </c>
      <c r="C5" s="16">
        <v>45690105</v>
      </c>
      <c r="D5" s="20">
        <v>172541</v>
      </c>
      <c r="E5" s="5">
        <f t="shared" ref="E5:E79" si="5">D5*100/C5</f>
        <v>0.37763318775476662</v>
      </c>
      <c r="F5" s="6">
        <v>2913</v>
      </c>
      <c r="G5" s="21">
        <f t="shared" si="0"/>
        <v>1.6882943764090854</v>
      </c>
      <c r="H5" s="20">
        <v>18056</v>
      </c>
      <c r="I5" s="5">
        <f t="shared" ref="I5:I79" si="6">H5*100/D5</f>
        <v>10.464759100735478</v>
      </c>
      <c r="J5" s="21">
        <f t="shared" ref="J5:J79" si="7">H5*100/C5</f>
        <v>3.9518403382964432E-2</v>
      </c>
      <c r="K5" s="20">
        <v>67504</v>
      </c>
      <c r="L5" s="5">
        <f t="shared" ref="L5:L79" si="8">K5*100/D5</f>
        <v>39.123454715111194</v>
      </c>
      <c r="M5" s="21">
        <f t="shared" ref="M5:M79" si="9">K5*100/C5</f>
        <v>0.14774314920046694</v>
      </c>
      <c r="N5" s="28">
        <f t="shared" si="1"/>
        <v>0.39123454715111189</v>
      </c>
      <c r="O5" s="5">
        <f t="shared" si="2"/>
        <v>0.10464759100735477</v>
      </c>
      <c r="P5" s="91">
        <f t="shared" si="3"/>
        <v>6.3755598723180871</v>
      </c>
      <c r="Q5" s="125">
        <f t="shared" si="4"/>
        <v>3.7385910500664599</v>
      </c>
      <c r="R5" s="89"/>
    </row>
    <row r="6" spans="1:18" x14ac:dyDescent="0.3">
      <c r="A6" s="54">
        <v>5</v>
      </c>
      <c r="B6" s="54" t="s">
        <v>15</v>
      </c>
      <c r="C6" s="16">
        <v>81466920</v>
      </c>
      <c r="D6" s="20">
        <v>131170</v>
      </c>
      <c r="E6" s="5">
        <f t="shared" si="5"/>
        <v>0.16101013761168337</v>
      </c>
      <c r="F6" s="6">
        <v>2962</v>
      </c>
      <c r="G6" s="21">
        <f t="shared" si="0"/>
        <v>2.2581382938171837</v>
      </c>
      <c r="H6" s="20">
        <v>3272</v>
      </c>
      <c r="I6" s="5">
        <f t="shared" si="6"/>
        <v>2.494472821529313</v>
      </c>
      <c r="J6" s="21">
        <f t="shared" si="7"/>
        <v>4.0163541226303882E-3</v>
      </c>
      <c r="K6" s="20">
        <v>68200</v>
      </c>
      <c r="L6" s="5">
        <f t="shared" si="8"/>
        <v>51.993596096668448</v>
      </c>
      <c r="M6" s="21">
        <f t="shared" si="9"/>
        <v>8.37149606245087E-2</v>
      </c>
      <c r="N6" s="28">
        <f t="shared" si="1"/>
        <v>0.51993596096668449</v>
      </c>
      <c r="O6" s="5">
        <f t="shared" si="2"/>
        <v>2.494472821529313E-2</v>
      </c>
      <c r="P6" s="91">
        <f t="shared" si="3"/>
        <v>3.6358315743371667</v>
      </c>
      <c r="Q6" s="125">
        <f t="shared" si="4"/>
        <v>20.843520782396091</v>
      </c>
      <c r="R6" s="89"/>
    </row>
    <row r="7" spans="1:18" x14ac:dyDescent="0.3">
      <c r="A7" s="54">
        <v>7</v>
      </c>
      <c r="B7" s="54" t="s">
        <v>16</v>
      </c>
      <c r="C7" s="16">
        <v>1410408588</v>
      </c>
      <c r="D7" s="20">
        <v>83700</v>
      </c>
      <c r="E7" s="5">
        <f t="shared" si="5"/>
        <v>5.9344505352657423E-3</v>
      </c>
      <c r="F7" s="6">
        <v>93</v>
      </c>
      <c r="G7" s="21">
        <f t="shared" si="0"/>
        <v>0.1111111111111111</v>
      </c>
      <c r="H7" s="20">
        <v>3351</v>
      </c>
      <c r="I7" s="5">
        <f t="shared" si="6"/>
        <v>4.0035842293906807</v>
      </c>
      <c r="J7" s="21">
        <f t="shared" si="7"/>
        <v>2.3759072573089013E-4</v>
      </c>
      <c r="K7" s="20">
        <v>78324</v>
      </c>
      <c r="L7" s="5">
        <f t="shared" si="8"/>
        <v>93.577060931899638</v>
      </c>
      <c r="M7" s="21">
        <f t="shared" si="9"/>
        <v>5.5532843933590679E-3</v>
      </c>
      <c r="N7" s="28">
        <f t="shared" si="1"/>
        <v>0.93577060931899636</v>
      </c>
      <c r="O7" s="5">
        <f t="shared" si="2"/>
        <v>4.0035842293906811E-2</v>
      </c>
      <c r="P7" s="91">
        <f t="shared" si="3"/>
        <v>6.5938339280730467E-3</v>
      </c>
      <c r="Q7" s="125">
        <f t="shared" si="4"/>
        <v>23.37332139659803</v>
      </c>
      <c r="R7" s="89"/>
    </row>
    <row r="8" spans="1:18" x14ac:dyDescent="0.3">
      <c r="A8" s="54">
        <v>4</v>
      </c>
      <c r="B8" s="54" t="s">
        <v>17</v>
      </c>
      <c r="C8" s="16">
        <v>65793764</v>
      </c>
      <c r="D8" s="20">
        <v>143333</v>
      </c>
      <c r="E8" s="5">
        <f t="shared" si="5"/>
        <v>0.21785195326414217</v>
      </c>
      <c r="F8" s="6">
        <v>2962</v>
      </c>
      <c r="G8" s="21">
        <f t="shared" si="0"/>
        <v>2.0665164337591482</v>
      </c>
      <c r="H8" s="20">
        <v>15729</v>
      </c>
      <c r="I8" s="5">
        <f t="shared" si="6"/>
        <v>10.973746450573142</v>
      </c>
      <c r="J8" s="21">
        <f t="shared" si="7"/>
        <v>2.3906520988828058E-2</v>
      </c>
      <c r="K8" s="20">
        <v>28805</v>
      </c>
      <c r="L8" s="5">
        <f t="shared" si="8"/>
        <v>20.096558364089219</v>
      </c>
      <c r="M8" s="21">
        <f t="shared" si="9"/>
        <v>4.3780744935036697E-2</v>
      </c>
      <c r="N8" s="28">
        <f t="shared" si="1"/>
        <v>0.20096558364089218</v>
      </c>
      <c r="O8" s="5">
        <f t="shared" si="2"/>
        <v>0.10973746450573141</v>
      </c>
      <c r="P8" s="91">
        <f t="shared" si="3"/>
        <v>4.5019464154687974</v>
      </c>
      <c r="Q8" s="125">
        <f t="shared" si="4"/>
        <v>1.8313306631063639</v>
      </c>
      <c r="R8" s="89"/>
    </row>
    <row r="9" spans="1:18" x14ac:dyDescent="0.3">
      <c r="A9" s="54">
        <v>8</v>
      </c>
      <c r="B9" s="54" t="s">
        <v>69</v>
      </c>
      <c r="C9" s="16">
        <v>84005781</v>
      </c>
      <c r="D9" s="20">
        <v>74877</v>
      </c>
      <c r="E9" s="5">
        <f t="shared" si="5"/>
        <v>8.9133151443470296E-2</v>
      </c>
      <c r="F9" s="6">
        <v>1574</v>
      </c>
      <c r="G9" s="21">
        <f t="shared" si="0"/>
        <v>2.1021141338461744</v>
      </c>
      <c r="H9" s="20">
        <v>4683</v>
      </c>
      <c r="I9" s="5">
        <f t="shared" si="6"/>
        <v>6.2542569814495774</v>
      </c>
      <c r="J9" s="21">
        <f t="shared" si="7"/>
        <v>5.5746163469392656E-3</v>
      </c>
      <c r="K9" s="20">
        <v>48129</v>
      </c>
      <c r="L9" s="5">
        <f t="shared" si="8"/>
        <v>64.277414960535282</v>
      </c>
      <c r="M9" s="21">
        <f t="shared" si="9"/>
        <v>5.7292485620721742E-2</v>
      </c>
      <c r="N9" s="28">
        <f t="shared" si="1"/>
        <v>0.64277414960535273</v>
      </c>
      <c r="O9" s="5">
        <f t="shared" si="2"/>
        <v>6.2542569814495769E-2</v>
      </c>
      <c r="P9" s="91">
        <f t="shared" si="3"/>
        <v>1.8736805744357048</v>
      </c>
      <c r="Q9" s="125">
        <f t="shared" si="4"/>
        <v>10.277386290839205</v>
      </c>
      <c r="R9" s="89"/>
    </row>
    <row r="10" spans="1:18" x14ac:dyDescent="0.3">
      <c r="A10" s="54">
        <v>6</v>
      </c>
      <c r="B10" s="54" t="s">
        <v>18</v>
      </c>
      <c r="C10" s="16">
        <v>63181775</v>
      </c>
      <c r="D10" s="20">
        <v>93873</v>
      </c>
      <c r="E10" s="5">
        <f t="shared" si="5"/>
        <v>0.14857607276781951</v>
      </c>
      <c r="F10" s="6">
        <v>5252</v>
      </c>
      <c r="G10" s="21">
        <f t="shared" si="0"/>
        <v>5.5947929649633013</v>
      </c>
      <c r="H10" s="20">
        <v>12107</v>
      </c>
      <c r="I10" s="5">
        <f t="shared" si="6"/>
        <v>12.897212190938822</v>
      </c>
      <c r="J10" s="21">
        <f t="shared" si="7"/>
        <v>1.9162171369829353E-2</v>
      </c>
      <c r="K10" s="20">
        <v>344</v>
      </c>
      <c r="L10" s="5">
        <f t="shared" si="8"/>
        <v>0.36645254759089407</v>
      </c>
      <c r="M10" s="21">
        <f t="shared" si="9"/>
        <v>5.4446080376817526E-4</v>
      </c>
      <c r="N10" s="28">
        <f>K10/D10</f>
        <v>3.6645254759089408E-3</v>
      </c>
      <c r="O10" s="5">
        <f t="shared" si="2"/>
        <v>0.12897212190938823</v>
      </c>
      <c r="P10" s="91">
        <f t="shared" si="3"/>
        <v>8.3125236668327211</v>
      </c>
      <c r="Q10" s="125">
        <f t="shared" si="4"/>
        <v>2.8413314611381843E-2</v>
      </c>
      <c r="R10" s="89"/>
    </row>
    <row r="11" spans="1:18" x14ac:dyDescent="0.3">
      <c r="A11" s="54">
        <v>9</v>
      </c>
      <c r="B11" s="54" t="s">
        <v>19</v>
      </c>
      <c r="C11" s="16">
        <v>85265858</v>
      </c>
      <c r="D11" s="20">
        <v>65111</v>
      </c>
      <c r="E11" s="5">
        <f t="shared" si="5"/>
        <v>7.6362334851541633E-2</v>
      </c>
      <c r="F11" s="6">
        <v>4062</v>
      </c>
      <c r="G11" s="21">
        <f t="shared" si="0"/>
        <v>6.2385771989371994</v>
      </c>
      <c r="H11" s="20">
        <v>1403</v>
      </c>
      <c r="I11" s="5">
        <f t="shared" si="6"/>
        <v>2.1547818340986931</v>
      </c>
      <c r="J11" s="21">
        <f t="shared" si="7"/>
        <v>1.6454417194746343E-3</v>
      </c>
      <c r="K11" s="20">
        <v>4799</v>
      </c>
      <c r="L11" s="5">
        <f t="shared" si="8"/>
        <v>7.3704903933283159</v>
      </c>
      <c r="M11" s="21">
        <f t="shared" si="9"/>
        <v>5.628278554354077E-3</v>
      </c>
      <c r="N11" s="28">
        <f t="shared" si="1"/>
        <v>7.3704903933283161E-2</v>
      </c>
      <c r="O11" s="5">
        <f t="shared" si="2"/>
        <v>2.1547818340986929E-2</v>
      </c>
      <c r="P11" s="91">
        <f t="shared" si="3"/>
        <v>4.763923210624351</v>
      </c>
      <c r="Q11" s="125">
        <f t="shared" si="4"/>
        <v>3.420527441197434</v>
      </c>
      <c r="R11" s="89"/>
    </row>
    <row r="12" spans="1:18" x14ac:dyDescent="0.3">
      <c r="A12" s="54">
        <v>13</v>
      </c>
      <c r="B12" s="54" t="s">
        <v>20</v>
      </c>
      <c r="C12" s="16">
        <v>8771780</v>
      </c>
      <c r="D12" s="20">
        <v>25936</v>
      </c>
      <c r="E12" s="5">
        <f t="shared" si="5"/>
        <v>0.29567545013668833</v>
      </c>
      <c r="F12" s="6">
        <v>248</v>
      </c>
      <c r="G12" s="21">
        <f t="shared" si="0"/>
        <v>0.95619987661937078</v>
      </c>
      <c r="H12" s="20">
        <v>1174</v>
      </c>
      <c r="I12" s="5">
        <f t="shared" si="6"/>
        <v>4.5265268352868597</v>
      </c>
      <c r="J12" s="21">
        <f t="shared" si="7"/>
        <v>1.3383828595792416E-2</v>
      </c>
      <c r="K12" s="20">
        <v>13700</v>
      </c>
      <c r="L12" s="5">
        <f t="shared" si="8"/>
        <v>52.82233189389266</v>
      </c>
      <c r="M12" s="21">
        <f t="shared" si="9"/>
        <v>0.1561826675999626</v>
      </c>
      <c r="N12" s="28">
        <f t="shared" si="1"/>
        <v>0.5282233189389266</v>
      </c>
      <c r="O12" s="5">
        <f t="shared" si="2"/>
        <v>4.52652683528686E-2</v>
      </c>
      <c r="P12" s="91">
        <f t="shared" si="3"/>
        <v>2.8272482894007829</v>
      </c>
      <c r="Q12" s="125">
        <f t="shared" si="4"/>
        <v>11.669505962521296</v>
      </c>
      <c r="R12" s="89"/>
    </row>
    <row r="13" spans="1:18" x14ac:dyDescent="0.3">
      <c r="A13" s="54">
        <v>10</v>
      </c>
      <c r="B13" s="54" t="s">
        <v>21</v>
      </c>
      <c r="C13" s="16">
        <v>11662307</v>
      </c>
      <c r="D13" s="20">
        <v>31119</v>
      </c>
      <c r="E13" s="5">
        <f t="shared" si="5"/>
        <v>0.26683399776733713</v>
      </c>
      <c r="F13" s="6">
        <v>530</v>
      </c>
      <c r="G13" s="21">
        <f t="shared" si="0"/>
        <v>1.7031395610398792</v>
      </c>
      <c r="H13" s="20">
        <v>4157</v>
      </c>
      <c r="I13" s="5">
        <f t="shared" si="6"/>
        <v>13.358398406118448</v>
      </c>
      <c r="J13" s="21">
        <f t="shared" si="7"/>
        <v>3.5644748504734099E-2</v>
      </c>
      <c r="K13" s="20">
        <v>6868</v>
      </c>
      <c r="L13" s="5">
        <f t="shared" si="8"/>
        <v>22.070117934380924</v>
      </c>
      <c r="M13" s="21">
        <f t="shared" si="9"/>
        <v>5.8890577996274666E-2</v>
      </c>
      <c r="N13" s="28">
        <f t="shared" si="1"/>
        <v>0.22070117934380926</v>
      </c>
      <c r="O13" s="5">
        <f t="shared" si="2"/>
        <v>0.13358398406118449</v>
      </c>
      <c r="P13" s="91">
        <f t="shared" si="3"/>
        <v>4.5445553782797861</v>
      </c>
      <c r="Q13" s="125">
        <f t="shared" si="4"/>
        <v>1.6521529949482801</v>
      </c>
      <c r="R13" s="89"/>
    </row>
    <row r="14" spans="1:18" x14ac:dyDescent="0.3">
      <c r="A14" s="54">
        <v>11</v>
      </c>
      <c r="B14" s="54" t="s">
        <v>22</v>
      </c>
      <c r="C14" s="16">
        <v>17208923</v>
      </c>
      <c r="D14" s="20">
        <v>27419</v>
      </c>
      <c r="E14" s="5">
        <f t="shared" si="5"/>
        <v>0.15933013355920064</v>
      </c>
      <c r="F14" s="6">
        <v>868</v>
      </c>
      <c r="G14" s="21">
        <f t="shared" si="0"/>
        <v>3.165688026550932</v>
      </c>
      <c r="H14" s="20">
        <v>2945</v>
      </c>
      <c r="I14" s="5">
        <f t="shared" si="6"/>
        <v>10.740727232940662</v>
      </c>
      <c r="J14" s="21">
        <f t="shared" si="7"/>
        <v>1.7113215045473792E-2</v>
      </c>
      <c r="K14" s="20">
        <v>914</v>
      </c>
      <c r="L14" s="5">
        <f t="shared" si="8"/>
        <v>3.3334549035340459</v>
      </c>
      <c r="M14" s="21">
        <f t="shared" si="9"/>
        <v>5.3111981499365185E-3</v>
      </c>
      <c r="N14" s="28">
        <f t="shared" si="1"/>
        <v>3.3334549035340458E-2</v>
      </c>
      <c r="O14" s="5">
        <f t="shared" si="2"/>
        <v>0.10740727232940661</v>
      </c>
      <c r="P14" s="91">
        <f t="shared" si="3"/>
        <v>5.0438949607712233</v>
      </c>
      <c r="Q14" s="125">
        <f t="shared" si="4"/>
        <v>0.31035653650254669</v>
      </c>
      <c r="R14" s="89"/>
    </row>
    <row r="15" spans="1:18" x14ac:dyDescent="0.3">
      <c r="A15" s="54">
        <v>12</v>
      </c>
      <c r="B15" s="54" t="s">
        <v>33</v>
      </c>
      <c r="C15" s="16">
        <v>37754289</v>
      </c>
      <c r="D15" s="20">
        <v>26206</v>
      </c>
      <c r="E15" s="5">
        <f t="shared" si="5"/>
        <v>6.9411981245362617E-2</v>
      </c>
      <c r="F15" s="6">
        <v>654</v>
      </c>
      <c r="G15" s="21">
        <f t="shared" si="0"/>
        <v>2.4956116919789362</v>
      </c>
      <c r="H15" s="20">
        <v>823</v>
      </c>
      <c r="I15" s="5">
        <f t="shared" si="6"/>
        <v>3.1405021750744107</v>
      </c>
      <c r="J15" s="21">
        <f t="shared" si="7"/>
        <v>2.1798847807728548E-3</v>
      </c>
      <c r="K15" s="20">
        <v>8008</v>
      </c>
      <c r="L15" s="5">
        <f t="shared" si="8"/>
        <v>30.557887506677861</v>
      </c>
      <c r="M15" s="21">
        <f t="shared" si="9"/>
        <v>2.1210835145114241E-2</v>
      </c>
      <c r="N15" s="28">
        <f t="shared" si="1"/>
        <v>0.30557887506677861</v>
      </c>
      <c r="O15" s="5">
        <f t="shared" si="2"/>
        <v>3.1405021750744104E-2</v>
      </c>
      <c r="P15" s="91">
        <f t="shared" si="3"/>
        <v>1.7322535195934956</v>
      </c>
      <c r="Q15" s="125">
        <f t="shared" si="4"/>
        <v>9.7302551640340216</v>
      </c>
      <c r="R15" s="89"/>
    </row>
    <row r="16" spans="1:18" x14ac:dyDescent="0.3">
      <c r="A16" s="54">
        <v>17</v>
      </c>
      <c r="B16" s="54" t="s">
        <v>25</v>
      </c>
      <c r="C16" s="16">
        <v>8693512</v>
      </c>
      <c r="D16" s="20">
        <v>14214</v>
      </c>
      <c r="E16" s="5">
        <f t="shared" si="5"/>
        <v>0.16350124092541657</v>
      </c>
      <c r="F16" s="6">
        <v>173</v>
      </c>
      <c r="G16" s="21">
        <f t="shared" si="0"/>
        <v>1.2171098916561136</v>
      </c>
      <c r="H16" s="20">
        <v>384</v>
      </c>
      <c r="I16" s="5">
        <f t="shared" si="6"/>
        <v>2.7015618404390036</v>
      </c>
      <c r="J16" s="21">
        <f t="shared" si="7"/>
        <v>4.4170871334852932E-3</v>
      </c>
      <c r="K16" s="20">
        <v>7633</v>
      </c>
      <c r="L16" s="5">
        <f t="shared" si="8"/>
        <v>53.700576896018013</v>
      </c>
      <c r="M16" s="21">
        <f t="shared" si="9"/>
        <v>8.7801109609096997E-2</v>
      </c>
      <c r="N16" s="28">
        <f t="shared" si="1"/>
        <v>0.53700576896018015</v>
      </c>
      <c r="O16" s="5">
        <f t="shared" si="2"/>
        <v>2.7015618404390037E-2</v>
      </c>
      <c r="P16" s="91">
        <f t="shared" si="3"/>
        <v>1.9899897762837389</v>
      </c>
      <c r="Q16" s="125">
        <f t="shared" si="4"/>
        <v>19.877604166666668</v>
      </c>
      <c r="R16" s="89"/>
    </row>
    <row r="17" spans="1:18" x14ac:dyDescent="0.3">
      <c r="A17" s="54">
        <v>22</v>
      </c>
      <c r="B17" s="54" t="s">
        <v>34</v>
      </c>
      <c r="C17" s="16">
        <v>51474632</v>
      </c>
      <c r="D17" s="20">
        <v>10564</v>
      </c>
      <c r="E17" s="5">
        <f t="shared" si="5"/>
        <v>2.0522730497616767E-2</v>
      </c>
      <c r="F17" s="6">
        <v>27</v>
      </c>
      <c r="G17" s="21">
        <f t="shared" si="0"/>
        <v>0.2555850056796668</v>
      </c>
      <c r="H17" s="20">
        <v>222</v>
      </c>
      <c r="I17" s="5">
        <f t="shared" si="6"/>
        <v>2.1014767133661492</v>
      </c>
      <c r="J17" s="21">
        <f t="shared" si="7"/>
        <v>4.3128040235430919E-4</v>
      </c>
      <c r="K17" s="20">
        <v>7534</v>
      </c>
      <c r="L17" s="5">
        <f t="shared" si="8"/>
        <v>71.317682695948506</v>
      </c>
      <c r="M17" s="21">
        <f t="shared" si="9"/>
        <v>1.463633581683498E-2</v>
      </c>
      <c r="N17" s="28">
        <f t="shared" si="1"/>
        <v>0.71317682695948503</v>
      </c>
      <c r="O17" s="5">
        <f t="shared" si="2"/>
        <v>2.1014767133661492E-2</v>
      </c>
      <c r="P17" s="91">
        <f t="shared" si="3"/>
        <v>5.2453021907956525E-2</v>
      </c>
      <c r="Q17" s="125">
        <f t="shared" si="4"/>
        <v>33.936936936936938</v>
      </c>
      <c r="R17" s="89"/>
    </row>
    <row r="18" spans="1:18" x14ac:dyDescent="0.3">
      <c r="A18" s="54">
        <v>16</v>
      </c>
      <c r="B18" s="54" t="s">
        <v>26</v>
      </c>
      <c r="C18" s="16">
        <v>10133416</v>
      </c>
      <c r="D18" s="20">
        <v>17448</v>
      </c>
      <c r="E18" s="5">
        <f t="shared" si="5"/>
        <v>0.17218280587710996</v>
      </c>
      <c r="F18" s="6">
        <v>514</v>
      </c>
      <c r="G18" s="21">
        <f t="shared" si="0"/>
        <v>2.9458963778083449</v>
      </c>
      <c r="H18" s="20">
        <v>567</v>
      </c>
      <c r="I18" s="5">
        <f t="shared" si="6"/>
        <v>3.2496561210453918</v>
      </c>
      <c r="J18" s="21">
        <f t="shared" si="7"/>
        <v>5.5953490905732081E-3</v>
      </c>
      <c r="K18" s="20">
        <v>347</v>
      </c>
      <c r="L18" s="5">
        <f t="shared" si="8"/>
        <v>1.9887666208161394</v>
      </c>
      <c r="M18" s="21">
        <f t="shared" si="9"/>
        <v>3.4243141700686128E-3</v>
      </c>
      <c r="N18" s="28">
        <f t="shared" si="1"/>
        <v>1.9887666208161393E-2</v>
      </c>
      <c r="O18" s="5">
        <f t="shared" si="2"/>
        <v>3.2496561210453918E-2</v>
      </c>
      <c r="P18" s="91">
        <f t="shared" si="3"/>
        <v>5.0723270415425556</v>
      </c>
      <c r="Q18" s="125">
        <f t="shared" si="4"/>
        <v>0.61199294532627868</v>
      </c>
      <c r="R18" s="89"/>
    </row>
    <row r="19" spans="1:18" x14ac:dyDescent="0.3">
      <c r="A19" s="54">
        <v>14</v>
      </c>
      <c r="B19" s="54" t="s">
        <v>35</v>
      </c>
      <c r="C19" s="16">
        <v>217062887</v>
      </c>
      <c r="D19" s="20">
        <v>24169</v>
      </c>
      <c r="E19" s="5">
        <f t="shared" si="5"/>
        <v>1.1134561202072282E-2</v>
      </c>
      <c r="F19" s="6">
        <v>739</v>
      </c>
      <c r="G19" s="21">
        <f t="shared" si="0"/>
        <v>3.0576358144730853</v>
      </c>
      <c r="H19" s="20">
        <v>1378</v>
      </c>
      <c r="I19" s="5">
        <f t="shared" si="6"/>
        <v>5.7015184740783651</v>
      </c>
      <c r="J19" s="21">
        <f t="shared" si="7"/>
        <v>6.3483906394371328E-4</v>
      </c>
      <c r="K19" s="20">
        <v>3046</v>
      </c>
      <c r="L19" s="5">
        <f t="shared" si="8"/>
        <v>12.602921097273367</v>
      </c>
      <c r="M19" s="21">
        <f t="shared" si="9"/>
        <v>1.4032799628247827E-3</v>
      </c>
      <c r="N19" s="28">
        <f t="shared" si="1"/>
        <v>0.12602921097273367</v>
      </c>
      <c r="O19" s="5">
        <f t="shared" si="2"/>
        <v>5.7015184740783646E-2</v>
      </c>
      <c r="P19" s="91">
        <f t="shared" si="3"/>
        <v>0.34045433109898698</v>
      </c>
      <c r="Q19" s="125">
        <f t="shared" si="4"/>
        <v>2.2104499274310596</v>
      </c>
      <c r="R19" s="89"/>
    </row>
    <row r="20" spans="1:18" x14ac:dyDescent="0.3">
      <c r="A20" s="54">
        <v>18</v>
      </c>
      <c r="B20" s="54" t="s">
        <v>36</v>
      </c>
      <c r="C20" s="16">
        <v>8726585</v>
      </c>
      <c r="D20" s="20">
        <v>11868</v>
      </c>
      <c r="E20" s="5">
        <f t="shared" si="5"/>
        <v>0.13599821694282471</v>
      </c>
      <c r="F20" s="6">
        <v>282</v>
      </c>
      <c r="G20" s="21">
        <f t="shared" si="0"/>
        <v>2.3761375126390294</v>
      </c>
      <c r="H20" s="20">
        <v>117</v>
      </c>
      <c r="I20" s="5">
        <f t="shared" si="6"/>
        <v>0.98584428715874617</v>
      </c>
      <c r="J20" s="21">
        <f t="shared" si="7"/>
        <v>1.3407306523685956E-3</v>
      </c>
      <c r="K20" s="20">
        <v>2000</v>
      </c>
      <c r="L20" s="5">
        <f t="shared" si="8"/>
        <v>16.852039096730703</v>
      </c>
      <c r="M20" s="21">
        <f t="shared" si="9"/>
        <v>2.2918472690061462E-2</v>
      </c>
      <c r="N20" s="28">
        <f t="shared" si="1"/>
        <v>0.16852039096730703</v>
      </c>
      <c r="O20" s="5">
        <f t="shared" si="2"/>
        <v>9.8584428715874622E-3</v>
      </c>
      <c r="P20" s="91">
        <f t="shared" si="3"/>
        <v>3.2315046492986661</v>
      </c>
      <c r="Q20" s="125">
        <f t="shared" si="4"/>
        <v>17.094017094017094</v>
      </c>
      <c r="R20" s="89"/>
    </row>
    <row r="21" spans="1:18" x14ac:dyDescent="0.3">
      <c r="A21" s="54">
        <v>20</v>
      </c>
      <c r="B21" s="54" t="s">
        <v>27</v>
      </c>
      <c r="C21" s="16">
        <v>10173662</v>
      </c>
      <c r="D21" s="20">
        <v>11445</v>
      </c>
      <c r="E21" s="5">
        <f t="shared" si="5"/>
        <v>0.11249636561544898</v>
      </c>
      <c r="F21" s="6">
        <v>497</v>
      </c>
      <c r="G21" s="21">
        <f t="shared" si="0"/>
        <v>4.3425076452599392</v>
      </c>
      <c r="H21" s="20">
        <v>1033</v>
      </c>
      <c r="I21" s="5">
        <f t="shared" si="6"/>
        <v>9.0257754477937961</v>
      </c>
      <c r="J21" s="21">
        <f t="shared" si="7"/>
        <v>1.0153669347379537E-2</v>
      </c>
      <c r="K21" s="20">
        <v>381</v>
      </c>
      <c r="L21" s="5">
        <f t="shared" si="8"/>
        <v>3.3289646133682833</v>
      </c>
      <c r="M21" s="21">
        <f t="shared" si="9"/>
        <v>3.7449642026637017E-3</v>
      </c>
      <c r="N21" s="28">
        <f t="shared" si="1"/>
        <v>3.3289646133682828E-2</v>
      </c>
      <c r="O21" s="5">
        <f t="shared" si="2"/>
        <v>9.0257754477937963E-2</v>
      </c>
      <c r="P21" s="91">
        <f t="shared" si="3"/>
        <v>4.8851632774904452</v>
      </c>
      <c r="Q21" s="125">
        <f t="shared" si="4"/>
        <v>0.36882865440464663</v>
      </c>
      <c r="R21" s="89"/>
    </row>
    <row r="22" spans="1:18" x14ac:dyDescent="0.3">
      <c r="A22" s="54">
        <v>32</v>
      </c>
      <c r="B22" s="54" t="s">
        <v>37</v>
      </c>
      <c r="C22" s="16">
        <v>25822458</v>
      </c>
      <c r="D22" s="20">
        <v>6400</v>
      </c>
      <c r="E22" s="5">
        <f t="shared" si="5"/>
        <v>2.4784627396818693E-2</v>
      </c>
      <c r="F22" s="6">
        <v>41</v>
      </c>
      <c r="G22" s="21">
        <f t="shared" si="0"/>
        <v>0.640625</v>
      </c>
      <c r="H22" s="20">
        <v>61</v>
      </c>
      <c r="I22" s="5">
        <f t="shared" si="6"/>
        <v>0.953125</v>
      </c>
      <c r="J22" s="21">
        <f t="shared" si="7"/>
        <v>2.3622847987592817E-4</v>
      </c>
      <c r="K22" s="20">
        <v>3598</v>
      </c>
      <c r="L22" s="5">
        <f t="shared" si="8"/>
        <v>56.21875</v>
      </c>
      <c r="M22" s="21">
        <f t="shared" si="9"/>
        <v>1.3933607714649009E-2</v>
      </c>
      <c r="N22" s="28">
        <f t="shared" si="1"/>
        <v>0.56218749999999995</v>
      </c>
      <c r="O22" s="5">
        <f t="shared" si="2"/>
        <v>9.5312499999999998E-3</v>
      </c>
      <c r="P22" s="91">
        <f t="shared" si="3"/>
        <v>0.15877651926086975</v>
      </c>
      <c r="Q22" s="125">
        <f t="shared" si="4"/>
        <v>58.983606557377044</v>
      </c>
      <c r="R22" s="89"/>
    </row>
    <row r="23" spans="1:18" x14ac:dyDescent="0.3">
      <c r="A23" s="54">
        <v>29</v>
      </c>
      <c r="B23" s="54" t="s">
        <v>28</v>
      </c>
      <c r="C23" s="16">
        <v>5533821</v>
      </c>
      <c r="D23" s="20">
        <v>6623</v>
      </c>
      <c r="E23" s="5">
        <f t="shared" si="5"/>
        <v>0.11968222318719741</v>
      </c>
      <c r="F23" s="6">
        <v>58</v>
      </c>
      <c r="G23" s="21">
        <f t="shared" si="0"/>
        <v>0.87573607126679753</v>
      </c>
      <c r="H23" s="20">
        <v>139</v>
      </c>
      <c r="I23" s="5">
        <f t="shared" si="6"/>
        <v>2.0987467914842215</v>
      </c>
      <c r="J23" s="21">
        <f t="shared" si="7"/>
        <v>2.511826819118291E-3</v>
      </c>
      <c r="K23" s="20">
        <v>91</v>
      </c>
      <c r="L23" s="5">
        <f t="shared" si="8"/>
        <v>1.3739996980220444</v>
      </c>
      <c r="M23" s="21">
        <f t="shared" si="9"/>
        <v>1.6444333851781618E-3</v>
      </c>
      <c r="N23" s="28">
        <f t="shared" si="1"/>
        <v>1.3739996980220444E-2</v>
      </c>
      <c r="O23" s="5">
        <f t="shared" si="2"/>
        <v>2.0987467914842215E-2</v>
      </c>
      <c r="P23" s="91">
        <f t="shared" si="3"/>
        <v>1.0481003993443228</v>
      </c>
      <c r="Q23" s="125">
        <f t="shared" si="4"/>
        <v>0.65467625899280579</v>
      </c>
      <c r="R23" s="89"/>
    </row>
    <row r="24" spans="1:18" x14ac:dyDescent="0.3">
      <c r="A24" s="123">
        <v>15</v>
      </c>
      <c r="B24" s="55" t="s">
        <v>8</v>
      </c>
      <c r="C24" s="17">
        <v>146585693</v>
      </c>
      <c r="D24" s="22">
        <v>21160</v>
      </c>
      <c r="E24" s="10">
        <f>D24*100/C24</f>
        <v>1.4435242326138882E-2</v>
      </c>
      <c r="F24" s="9">
        <v>2808</v>
      </c>
      <c r="G24" s="23">
        <f>F24*100/D24</f>
        <v>13.270321361058601</v>
      </c>
      <c r="H24" s="22">
        <v>172</v>
      </c>
      <c r="I24" s="10">
        <f>H24*100/D24</f>
        <v>0.81285444234404536</v>
      </c>
      <c r="J24" s="23">
        <f>H24*100/C24</f>
        <v>1.1733750851114781E-4</v>
      </c>
      <c r="K24" s="22">
        <v>1706</v>
      </c>
      <c r="L24" s="10">
        <v>10</v>
      </c>
      <c r="M24" s="23">
        <f>K24*100/C24</f>
        <v>1.1638243576745243E-3</v>
      </c>
      <c r="N24" s="29">
        <f t="shared" si="1"/>
        <v>8.062381852551985E-2</v>
      </c>
      <c r="O24" s="14">
        <f t="shared" si="2"/>
        <v>8.1285444234404543E-3</v>
      </c>
      <c r="P24" s="92">
        <f t="shared" si="3"/>
        <v>1.9156030459261806</v>
      </c>
      <c r="Q24" s="82">
        <f t="shared" si="4"/>
        <v>9.9186046511627897</v>
      </c>
      <c r="R24" s="89"/>
    </row>
    <row r="25" spans="1:18" x14ac:dyDescent="0.3">
      <c r="A25" s="54">
        <v>19</v>
      </c>
      <c r="B25" s="54" t="s">
        <v>29</v>
      </c>
      <c r="C25" s="16">
        <v>4757654</v>
      </c>
      <c r="D25" s="20">
        <v>11479</v>
      </c>
      <c r="E25" s="5">
        <f t="shared" si="5"/>
        <v>0.2412743759844663</v>
      </c>
      <c r="F25" s="6">
        <v>832</v>
      </c>
      <c r="G25" s="21">
        <f t="shared" si="0"/>
        <v>7.2480181200453</v>
      </c>
      <c r="H25" s="20">
        <v>406</v>
      </c>
      <c r="I25" s="5">
        <f t="shared" si="6"/>
        <v>3.5368934576182594</v>
      </c>
      <c r="J25" s="21">
        <f t="shared" si="7"/>
        <v>8.5336176191038692E-3</v>
      </c>
      <c r="K25" s="20">
        <v>25</v>
      </c>
      <c r="L25" s="5">
        <f t="shared" si="8"/>
        <v>0.21778900601097656</v>
      </c>
      <c r="M25" s="21">
        <f t="shared" si="9"/>
        <v>5.2546906521575552E-4</v>
      </c>
      <c r="N25" s="28">
        <f t="shared" si="1"/>
        <v>2.1778900601097657E-3</v>
      </c>
      <c r="O25" s="5">
        <f t="shared" si="2"/>
        <v>3.5368934576182592E-2</v>
      </c>
      <c r="P25" s="91">
        <f t="shared" si="3"/>
        <v>17.487610490380344</v>
      </c>
      <c r="Q25" s="125">
        <f t="shared" si="4"/>
        <v>6.1576354679802964E-2</v>
      </c>
      <c r="R25" s="89"/>
    </row>
    <row r="26" spans="1:18" x14ac:dyDescent="0.3">
      <c r="A26" s="54">
        <v>33</v>
      </c>
      <c r="B26" s="54" t="s">
        <v>30</v>
      </c>
      <c r="C26" s="16">
        <v>10581242</v>
      </c>
      <c r="D26" s="20">
        <v>6111</v>
      </c>
      <c r="E26" s="5">
        <f t="shared" si="5"/>
        <v>5.7753144668650426E-2</v>
      </c>
      <c r="F26" s="6">
        <v>89</v>
      </c>
      <c r="G26" s="21">
        <f t="shared" si="0"/>
        <v>1.4563901161839305</v>
      </c>
      <c r="H26" s="20">
        <v>161</v>
      </c>
      <c r="I26" s="5">
        <f t="shared" si="6"/>
        <v>2.6345933562428407</v>
      </c>
      <c r="J26" s="21">
        <f t="shared" si="7"/>
        <v>1.5215605124615807E-3</v>
      </c>
      <c r="K26" s="20">
        <v>642</v>
      </c>
      <c r="L26" s="5">
        <f t="shared" si="8"/>
        <v>10.505645557191949</v>
      </c>
      <c r="M26" s="21">
        <f t="shared" si="9"/>
        <v>6.067340677020713E-3</v>
      </c>
      <c r="N26" s="28">
        <f t="shared" si="1"/>
        <v>0.10505645557191949</v>
      </c>
      <c r="O26" s="5">
        <f t="shared" si="2"/>
        <v>2.6345933562428408E-2</v>
      </c>
      <c r="P26" s="91">
        <f t="shared" si="3"/>
        <v>0.84111109073963153</v>
      </c>
      <c r="Q26" s="125">
        <f t="shared" si="4"/>
        <v>3.987577639751553</v>
      </c>
      <c r="R26" s="89"/>
    </row>
    <row r="27" spans="1:18" x14ac:dyDescent="0.3">
      <c r="A27" s="54">
        <v>30</v>
      </c>
      <c r="B27" s="54" t="s">
        <v>31</v>
      </c>
      <c r="C27" s="16">
        <v>5784397</v>
      </c>
      <c r="D27" s="20">
        <v>6496</v>
      </c>
      <c r="E27" s="5">
        <f t="shared" si="5"/>
        <v>0.11230211204383102</v>
      </c>
      <c r="F27" s="6">
        <v>178</v>
      </c>
      <c r="G27" s="21">
        <f t="shared" si="0"/>
        <v>2.7401477832512313</v>
      </c>
      <c r="H27" s="20">
        <v>299</v>
      </c>
      <c r="I27" s="5">
        <f t="shared" si="6"/>
        <v>4.6028325123152714</v>
      </c>
      <c r="J27" s="21">
        <f t="shared" si="7"/>
        <v>5.1690781251701777E-3</v>
      </c>
      <c r="K27" s="20">
        <v>2515</v>
      </c>
      <c r="L27" s="5">
        <f t="shared" si="8"/>
        <v>38.716133004926107</v>
      </c>
      <c r="M27" s="21">
        <f t="shared" si="9"/>
        <v>4.3479035066230756E-2</v>
      </c>
      <c r="N27" s="28">
        <f t="shared" si="1"/>
        <v>0.38716133004926107</v>
      </c>
      <c r="O27" s="5">
        <f t="shared" si="2"/>
        <v>4.6028325123152712E-2</v>
      </c>
      <c r="P27" s="91">
        <f t="shared" si="3"/>
        <v>3.0772438337133501</v>
      </c>
      <c r="Q27" s="125">
        <f t="shared" si="4"/>
        <v>8.4113712374581926</v>
      </c>
      <c r="R27" s="89"/>
    </row>
    <row r="28" spans="1:18" x14ac:dyDescent="0.3">
      <c r="A28" s="54">
        <v>24</v>
      </c>
      <c r="B28" s="54" t="s">
        <v>38</v>
      </c>
      <c r="C28" s="16">
        <v>18880562</v>
      </c>
      <c r="D28" s="20">
        <v>7917</v>
      </c>
      <c r="E28" s="5">
        <f t="shared" si="5"/>
        <v>4.1932014523720217E-2</v>
      </c>
      <c r="F28" s="6">
        <v>392</v>
      </c>
      <c r="G28" s="21">
        <f t="shared" si="0"/>
        <v>4.9513704686118478</v>
      </c>
      <c r="H28" s="20">
        <v>92</v>
      </c>
      <c r="I28" s="5">
        <f t="shared" si="6"/>
        <v>1.1620563344701276</v>
      </c>
      <c r="J28" s="21">
        <f t="shared" si="7"/>
        <v>4.8727363094382467E-4</v>
      </c>
      <c r="K28" s="20">
        <v>2646</v>
      </c>
      <c r="L28" s="5">
        <f t="shared" si="8"/>
        <v>33.421750663129977</v>
      </c>
      <c r="M28" s="21">
        <f t="shared" si="9"/>
        <v>1.4014413342145218E-2</v>
      </c>
      <c r="N28" s="28">
        <f t="shared" si="1"/>
        <v>0.33421750663129973</v>
      </c>
      <c r="O28" s="5">
        <f t="shared" si="2"/>
        <v>1.1620563344701275E-2</v>
      </c>
      <c r="P28" s="91">
        <f t="shared" si="3"/>
        <v>2.0762093840215137</v>
      </c>
      <c r="Q28" s="125">
        <f t="shared" si="4"/>
        <v>28.760869565217394</v>
      </c>
      <c r="R28" s="89"/>
    </row>
    <row r="29" spans="1:18" x14ac:dyDescent="0.3">
      <c r="A29" s="54">
        <v>27</v>
      </c>
      <c r="B29" s="54" t="s">
        <v>39</v>
      </c>
      <c r="C29" s="16">
        <v>38654485</v>
      </c>
      <c r="D29" s="20">
        <v>7202</v>
      </c>
      <c r="E29" s="5">
        <f t="shared" si="5"/>
        <v>1.8631731867595702E-2</v>
      </c>
      <c r="F29" s="6">
        <v>268</v>
      </c>
      <c r="G29" s="21">
        <f t="shared" si="0"/>
        <v>3.7211885587336853</v>
      </c>
      <c r="H29" s="20">
        <v>263</v>
      </c>
      <c r="I29" s="5">
        <f t="shared" si="6"/>
        <v>3.651763399055818</v>
      </c>
      <c r="J29" s="21">
        <f t="shared" si="7"/>
        <v>6.8038676495107877E-4</v>
      </c>
      <c r="K29" s="20">
        <v>618</v>
      </c>
      <c r="L29" s="5">
        <f t="shared" si="8"/>
        <v>8.5809497361843938</v>
      </c>
      <c r="M29" s="21">
        <f t="shared" si="9"/>
        <v>1.5987795465390367E-3</v>
      </c>
      <c r="N29" s="28">
        <f t="shared" si="1"/>
        <v>8.5809497361843928E-2</v>
      </c>
      <c r="O29" s="5">
        <f t="shared" si="2"/>
        <v>3.6517633990558178E-2</v>
      </c>
      <c r="P29" s="91">
        <f t="shared" si="3"/>
        <v>0.6933218745509091</v>
      </c>
      <c r="Q29" s="125">
        <f t="shared" si="4"/>
        <v>2.3498098859315588</v>
      </c>
      <c r="R29" s="89"/>
    </row>
    <row r="30" spans="1:18" x14ac:dyDescent="0.3">
      <c r="A30" s="54">
        <v>26</v>
      </c>
      <c r="B30" s="54" t="s">
        <v>40</v>
      </c>
      <c r="C30" s="16">
        <v>17379448</v>
      </c>
      <c r="D30" s="20">
        <v>7603</v>
      </c>
      <c r="E30" s="5">
        <f t="shared" si="5"/>
        <v>4.3747074130317601E-2</v>
      </c>
      <c r="F30" s="6">
        <v>74</v>
      </c>
      <c r="G30" s="21">
        <f t="shared" si="0"/>
        <v>0.97330001315270287</v>
      </c>
      <c r="H30" s="20">
        <v>355</v>
      </c>
      <c r="I30" s="5">
        <f t="shared" si="6"/>
        <v>4.6692095225568853</v>
      </c>
      <c r="J30" s="21">
        <f t="shared" si="7"/>
        <v>2.0426425511328094E-3</v>
      </c>
      <c r="K30" s="20">
        <v>597</v>
      </c>
      <c r="L30" s="5">
        <f t="shared" si="8"/>
        <v>7.8521636196238331</v>
      </c>
      <c r="M30" s="21">
        <f t="shared" si="9"/>
        <v>3.4350918395106679E-3</v>
      </c>
      <c r="N30" s="28">
        <f t="shared" si="1"/>
        <v>7.8521636196238323E-2</v>
      </c>
      <c r="O30" s="5">
        <f t="shared" si="2"/>
        <v>4.6692095225568851E-2</v>
      </c>
      <c r="P30" s="91">
        <f t="shared" si="3"/>
        <v>0.42579027826430393</v>
      </c>
      <c r="Q30" s="125">
        <f t="shared" si="4"/>
        <v>1.6816901408450704</v>
      </c>
      <c r="R30" s="89"/>
    </row>
    <row r="31" spans="1:18" x14ac:dyDescent="0.3">
      <c r="A31" s="54">
        <v>37</v>
      </c>
      <c r="B31" s="54" t="s">
        <v>41</v>
      </c>
      <c r="C31" s="16">
        <v>32593730</v>
      </c>
      <c r="D31" s="20">
        <v>4968</v>
      </c>
      <c r="E31" s="5">
        <f t="shared" si="5"/>
        <v>1.5242195354750744E-2</v>
      </c>
      <c r="F31" s="6">
        <v>170</v>
      </c>
      <c r="G31" s="21">
        <f t="shared" si="0"/>
        <v>3.4219001610305959</v>
      </c>
      <c r="H31" s="20">
        <v>82</v>
      </c>
      <c r="I31" s="5">
        <f t="shared" si="6"/>
        <v>1.6505636070853462</v>
      </c>
      <c r="J31" s="21">
        <f t="shared" si="7"/>
        <v>2.5158212944636897E-4</v>
      </c>
      <c r="K31" s="20">
        <v>2478</v>
      </c>
      <c r="L31" s="5">
        <f t="shared" si="8"/>
        <v>49.879227053140099</v>
      </c>
      <c r="M31" s="21">
        <f t="shared" si="9"/>
        <v>7.6026892288792967E-3</v>
      </c>
      <c r="N31" s="28">
        <f t="shared" si="1"/>
        <v>0.49879227053140096</v>
      </c>
      <c r="O31" s="5">
        <f t="shared" si="2"/>
        <v>1.6505636070853463E-2</v>
      </c>
      <c r="P31" s="91">
        <f t="shared" si="3"/>
        <v>0.52157270738881378</v>
      </c>
      <c r="Q31" s="125">
        <f t="shared" si="4"/>
        <v>30.219512195121951</v>
      </c>
      <c r="R31" s="89"/>
    </row>
    <row r="32" spans="1:18" x14ac:dyDescent="0.3">
      <c r="A32" s="54">
        <v>28</v>
      </c>
      <c r="B32" s="54" t="s">
        <v>42</v>
      </c>
      <c r="C32" s="16">
        <v>18780589</v>
      </c>
      <c r="D32" s="20">
        <v>6879</v>
      </c>
      <c r="E32" s="5">
        <f t="shared" si="5"/>
        <v>3.6628244194045242E-2</v>
      </c>
      <c r="F32" s="6">
        <v>246</v>
      </c>
      <c r="G32" s="21">
        <f t="shared" si="0"/>
        <v>3.5761011774967293</v>
      </c>
      <c r="H32" s="20">
        <v>351</v>
      </c>
      <c r="I32" s="5">
        <f t="shared" si="6"/>
        <v>5.1024858264282598</v>
      </c>
      <c r="J32" s="21">
        <f t="shared" si="7"/>
        <v>1.8689509684706907E-3</v>
      </c>
      <c r="K32" s="20">
        <v>1051</v>
      </c>
      <c r="L32" s="5">
        <f t="shared" si="8"/>
        <v>15.278383485971798</v>
      </c>
      <c r="M32" s="21">
        <f t="shared" si="9"/>
        <v>5.5962036121444325E-3</v>
      </c>
      <c r="N32" s="28">
        <f t="shared" si="1"/>
        <v>0.15278383485971797</v>
      </c>
      <c r="O32" s="5">
        <f t="shared" si="2"/>
        <v>5.1024858264282602E-2</v>
      </c>
      <c r="P32" s="91">
        <f t="shared" si="3"/>
        <v>1.3098630719196294</v>
      </c>
      <c r="Q32" s="125">
        <f t="shared" si="4"/>
        <v>2.9943019943019937</v>
      </c>
      <c r="R32" s="89"/>
    </row>
    <row r="33" spans="1:18" x14ac:dyDescent="0.3">
      <c r="A33" s="54">
        <v>35</v>
      </c>
      <c r="B33" s="54" t="s">
        <v>43</v>
      </c>
      <c r="C33" s="16">
        <v>108513967</v>
      </c>
      <c r="D33" s="20">
        <v>5223</v>
      </c>
      <c r="E33" s="5">
        <f t="shared" si="5"/>
        <v>4.8132052899697237E-3</v>
      </c>
      <c r="F33" s="6">
        <v>291</v>
      </c>
      <c r="G33" s="21">
        <f t="shared" si="0"/>
        <v>5.5715106260769671</v>
      </c>
      <c r="H33" s="20">
        <v>335</v>
      </c>
      <c r="I33" s="5">
        <f t="shared" si="6"/>
        <v>6.4139383496075055</v>
      </c>
      <c r="J33" s="21">
        <f t="shared" si="7"/>
        <v>3.087160199387052E-4</v>
      </c>
      <c r="K33" s="20">
        <v>295</v>
      </c>
      <c r="L33" s="5">
        <f t="shared" si="8"/>
        <v>5.6480949645797436</v>
      </c>
      <c r="M33" s="21">
        <f t="shared" si="9"/>
        <v>2.7185440561766579E-4</v>
      </c>
      <c r="N33" s="28">
        <f t="shared" si="1"/>
        <v>5.6480949645797432E-2</v>
      </c>
      <c r="O33" s="5">
        <f t="shared" si="2"/>
        <v>6.413938349607505E-2</v>
      </c>
      <c r="P33" s="91">
        <f t="shared" si="3"/>
        <v>0.26816824418556184</v>
      </c>
      <c r="Q33" s="125">
        <f t="shared" si="4"/>
        <v>0.88059701492537312</v>
      </c>
      <c r="R33" s="89"/>
    </row>
    <row r="34" spans="1:18" x14ac:dyDescent="0.3">
      <c r="A34" s="54">
        <v>21</v>
      </c>
      <c r="B34" s="54" t="s">
        <v>44</v>
      </c>
      <c r="C34" s="16">
        <v>1391821817</v>
      </c>
      <c r="D34" s="20">
        <v>10941</v>
      </c>
      <c r="E34" s="5">
        <f t="shared" si="5"/>
        <v>7.8609200303978279E-4</v>
      </c>
      <c r="F34" s="6">
        <v>488</v>
      </c>
      <c r="G34" s="21">
        <f t="shared" si="0"/>
        <v>4.4602869938762453</v>
      </c>
      <c r="H34" s="20">
        <v>368</v>
      </c>
      <c r="I34" s="5">
        <f t="shared" si="6"/>
        <v>3.363495110136185</v>
      </c>
      <c r="J34" s="21">
        <f t="shared" si="7"/>
        <v>2.6440166083414685E-5</v>
      </c>
      <c r="K34" s="20">
        <v>1295</v>
      </c>
      <c r="L34" s="5">
        <f t="shared" si="8"/>
        <v>11.836212412028152</v>
      </c>
      <c r="M34" s="21">
        <f t="shared" si="9"/>
        <v>9.3043519233755476E-5</v>
      </c>
      <c r="N34" s="28">
        <f t="shared" si="1"/>
        <v>0.11836212412028151</v>
      </c>
      <c r="O34" s="5">
        <f t="shared" si="2"/>
        <v>3.3634951101361853E-2</v>
      </c>
      <c r="P34" s="91">
        <f t="shared" si="3"/>
        <v>3.5061959371484687E-2</v>
      </c>
      <c r="Q34" s="125">
        <f t="shared" si="4"/>
        <v>3.5190217391304346</v>
      </c>
      <c r="R34" s="89"/>
    </row>
    <row r="35" spans="1:18" x14ac:dyDescent="0.3">
      <c r="A35" s="54">
        <v>25</v>
      </c>
      <c r="B35" s="54" t="s">
        <v>45</v>
      </c>
      <c r="C35" s="16">
        <v>125899853</v>
      </c>
      <c r="D35" s="20">
        <v>7645</v>
      </c>
      <c r="E35" s="5">
        <f t="shared" si="5"/>
        <v>6.0722866769351985E-3</v>
      </c>
      <c r="F35" s="6">
        <v>275</v>
      </c>
      <c r="G35" s="21">
        <f t="shared" si="0"/>
        <v>3.5971223021582732</v>
      </c>
      <c r="H35" s="20">
        <v>143</v>
      </c>
      <c r="I35" s="5">
        <f>H35*100/D35</f>
        <v>1.8705035971223021</v>
      </c>
      <c r="J35" s="21">
        <f t="shared" si="7"/>
        <v>1.1358234071965119E-4</v>
      </c>
      <c r="K35" s="20">
        <v>799</v>
      </c>
      <c r="L35" s="5">
        <f t="shared" si="8"/>
        <v>10.451275343361674</v>
      </c>
      <c r="M35" s="21">
        <f t="shared" si="9"/>
        <v>6.3463140024476439E-4</v>
      </c>
      <c r="N35" s="28">
        <f t="shared" si="1"/>
        <v>0.10451275343361674</v>
      </c>
      <c r="O35" s="5">
        <f t="shared" si="2"/>
        <v>1.870503597122302E-2</v>
      </c>
      <c r="P35" s="91">
        <f t="shared" si="3"/>
        <v>0.21842757830702153</v>
      </c>
      <c r="Q35" s="125">
        <f t="shared" si="4"/>
        <v>5.5874125874125875</v>
      </c>
      <c r="R35" s="89"/>
    </row>
    <row r="36" spans="1:18" x14ac:dyDescent="0.3">
      <c r="A36" s="54">
        <v>30</v>
      </c>
      <c r="B36" s="54" t="s">
        <v>46</v>
      </c>
      <c r="C36" s="16">
        <v>208620877</v>
      </c>
      <c r="D36" s="20">
        <v>6495</v>
      </c>
      <c r="E36" s="5">
        <f t="shared" si="5"/>
        <v>3.113302989326423E-3</v>
      </c>
      <c r="F36" s="6">
        <v>0</v>
      </c>
      <c r="G36" s="21">
        <f t="shared" si="0"/>
        <v>0</v>
      </c>
      <c r="H36" s="20">
        <v>96</v>
      </c>
      <c r="I36" s="5">
        <f t="shared" si="6"/>
        <v>1.4780600461893765</v>
      </c>
      <c r="J36" s="21">
        <f t="shared" si="7"/>
        <v>4.6016487602053367E-5</v>
      </c>
      <c r="K36" s="20">
        <v>1378</v>
      </c>
      <c r="L36" s="5">
        <f t="shared" si="8"/>
        <v>21.21632024634334</v>
      </c>
      <c r="M36" s="21">
        <f t="shared" si="9"/>
        <v>6.6052833245447439E-4</v>
      </c>
      <c r="N36" s="28">
        <f t="shared" si="1"/>
        <v>0.2121632024634334</v>
      </c>
      <c r="O36" s="5">
        <f t="shared" si="2"/>
        <v>1.4780600461893764E-2</v>
      </c>
      <c r="P36" s="91">
        <f t="shared" si="3"/>
        <v>0</v>
      </c>
      <c r="Q36" s="125">
        <f t="shared" si="4"/>
        <v>14.354166666666666</v>
      </c>
      <c r="R36" s="89"/>
    </row>
    <row r="37" spans="1:18" x14ac:dyDescent="0.3">
      <c r="A37" s="54">
        <v>44</v>
      </c>
      <c r="B37" s="54" t="s">
        <v>47</v>
      </c>
      <c r="C37" s="16">
        <v>630092</v>
      </c>
      <c r="D37" s="20">
        <v>3307</v>
      </c>
      <c r="E37" s="5">
        <f t="shared" si="5"/>
        <v>0.52484399103622958</v>
      </c>
      <c r="F37" s="6">
        <v>15</v>
      </c>
      <c r="G37" s="21">
        <f t="shared" si="0"/>
        <v>0.45358330813426068</v>
      </c>
      <c r="H37" s="20">
        <v>69</v>
      </c>
      <c r="I37" s="5">
        <f t="shared" si="6"/>
        <v>2.0864832174175989</v>
      </c>
      <c r="J37" s="21">
        <f t="shared" si="7"/>
        <v>1.095078179059566E-2</v>
      </c>
      <c r="K37" s="20">
        <v>500</v>
      </c>
      <c r="L37" s="5">
        <f t="shared" si="8"/>
        <v>15.119443604475356</v>
      </c>
      <c r="M37" s="21">
        <f t="shared" si="9"/>
        <v>7.9353491236200432E-2</v>
      </c>
      <c r="N37" s="28">
        <f t="shared" si="1"/>
        <v>0.15119443604475355</v>
      </c>
      <c r="O37" s="5">
        <f t="shared" si="2"/>
        <v>2.0864832174175989E-2</v>
      </c>
      <c r="P37" s="91">
        <f t="shared" si="3"/>
        <v>2.3806047370860131</v>
      </c>
      <c r="Q37" s="125">
        <f t="shared" si="4"/>
        <v>7.2463768115942031</v>
      </c>
      <c r="R37" s="89"/>
    </row>
    <row r="38" spans="1:18" x14ac:dyDescent="0.3">
      <c r="A38" s="54">
        <v>49</v>
      </c>
      <c r="B38" s="54" t="s">
        <v>48</v>
      </c>
      <c r="C38" s="16">
        <v>69198697</v>
      </c>
      <c r="D38" s="20">
        <v>2613</v>
      </c>
      <c r="E38" s="5">
        <f t="shared" si="5"/>
        <v>3.7760826623657378E-3</v>
      </c>
      <c r="F38" s="6">
        <v>34</v>
      </c>
      <c r="G38" s="21">
        <f t="shared" si="0"/>
        <v>1.3011863758132416</v>
      </c>
      <c r="H38" s="20">
        <v>41</v>
      </c>
      <c r="I38" s="5">
        <f t="shared" si="6"/>
        <v>1.5690776884806736</v>
      </c>
      <c r="J38" s="21">
        <f t="shared" si="7"/>
        <v>5.92496705537678E-5</v>
      </c>
      <c r="K38" s="20">
        <v>1405</v>
      </c>
      <c r="L38" s="5">
        <f t="shared" si="8"/>
        <v>53.769613471106005</v>
      </c>
      <c r="M38" s="21">
        <f t="shared" si="9"/>
        <v>2.0303850519035062E-3</v>
      </c>
      <c r="N38" s="28">
        <f t="shared" si="1"/>
        <v>0.53769613471106004</v>
      </c>
      <c r="O38" s="5">
        <f t="shared" si="2"/>
        <v>1.5690776884806735E-2</v>
      </c>
      <c r="P38" s="91">
        <f t="shared" si="3"/>
        <v>4.9133873142148905E-2</v>
      </c>
      <c r="Q38" s="125">
        <f t="shared" si="4"/>
        <v>34.268292682926827</v>
      </c>
      <c r="R38" s="89"/>
    </row>
    <row r="39" spans="1:18" x14ac:dyDescent="0.3">
      <c r="A39" s="54">
        <v>34</v>
      </c>
      <c r="B39" s="54" t="s">
        <v>49</v>
      </c>
      <c r="C39" s="16">
        <v>35205682</v>
      </c>
      <c r="D39" s="20">
        <v>5369</v>
      </c>
      <c r="E39" s="5">
        <f t="shared" si="5"/>
        <v>1.5250379185950723E-2</v>
      </c>
      <c r="F39" s="6">
        <v>435</v>
      </c>
      <c r="G39" s="21">
        <f t="shared" si="0"/>
        <v>8.1020674241013229</v>
      </c>
      <c r="H39" s="20">
        <v>73</v>
      </c>
      <c r="I39" s="5">
        <f t="shared" si="6"/>
        <v>1.3596572918606817</v>
      </c>
      <c r="J39" s="21">
        <f t="shared" si="7"/>
        <v>2.0735289263818267E-4</v>
      </c>
      <c r="K39" s="20">
        <v>889</v>
      </c>
      <c r="L39" s="5">
        <f t="shared" si="8"/>
        <v>16.558018252933508</v>
      </c>
      <c r="M39" s="21">
        <f t="shared" si="9"/>
        <v>2.5251605692512931E-3</v>
      </c>
      <c r="N39" s="28">
        <f t="shared" si="1"/>
        <v>0.16558018252933507</v>
      </c>
      <c r="O39" s="5">
        <f t="shared" si="2"/>
        <v>1.3596572918606817E-2</v>
      </c>
      <c r="P39" s="91">
        <f t="shared" si="3"/>
        <v>1.2355960040768419</v>
      </c>
      <c r="Q39" s="125" t="s">
        <v>96</v>
      </c>
      <c r="R39" s="89"/>
    </row>
    <row r="40" spans="1:18" x14ac:dyDescent="0.3">
      <c r="A40" s="54">
        <v>38</v>
      </c>
      <c r="B40" s="54" t="s">
        <v>50</v>
      </c>
      <c r="C40" s="16">
        <v>273694931</v>
      </c>
      <c r="D40" s="20">
        <v>4839</v>
      </c>
      <c r="E40" s="5">
        <f t="shared" si="5"/>
        <v>1.7680268985325125E-3</v>
      </c>
      <c r="F40" s="6">
        <v>282</v>
      </c>
      <c r="G40" s="21">
        <f t="shared" si="0"/>
        <v>5.8276503409795408</v>
      </c>
      <c r="H40" s="20">
        <v>459</v>
      </c>
      <c r="I40" s="5">
        <f t="shared" si="6"/>
        <v>9.4854308741475517</v>
      </c>
      <c r="J40" s="21">
        <f t="shared" si="7"/>
        <v>1.6770496929663633E-4</v>
      </c>
      <c r="K40" s="20">
        <v>426</v>
      </c>
      <c r="L40" s="5">
        <f t="shared" si="8"/>
        <v>8.8034717916924983</v>
      </c>
      <c r="M40" s="21">
        <f t="shared" si="9"/>
        <v>1.5564774928184549E-4</v>
      </c>
      <c r="N40" s="28">
        <f t="shared" si="1"/>
        <v>8.8034717916924979E-2</v>
      </c>
      <c r="O40" s="5">
        <f t="shared" si="2"/>
        <v>9.4854308741475518E-2</v>
      </c>
      <c r="P40" s="91">
        <f t="shared" si="3"/>
        <v>0.10303442558093998</v>
      </c>
      <c r="Q40" s="125">
        <f t="shared" si="4"/>
        <v>0.92810457516339862</v>
      </c>
      <c r="R40" s="89"/>
    </row>
    <row r="41" spans="1:18" x14ac:dyDescent="0.3">
      <c r="A41" s="54">
        <v>48</v>
      </c>
      <c r="B41" s="54" t="s">
        <v>51</v>
      </c>
      <c r="C41" s="16">
        <v>5637226</v>
      </c>
      <c r="D41" s="20">
        <v>3161</v>
      </c>
      <c r="E41" s="5">
        <f t="shared" si="5"/>
        <v>5.6073678791661002E-2</v>
      </c>
      <c r="F41" s="6">
        <v>97</v>
      </c>
      <c r="G41" s="21">
        <f t="shared" si="0"/>
        <v>3.0686491616577034</v>
      </c>
      <c r="H41" s="20">
        <v>64</v>
      </c>
      <c r="I41" s="5">
        <f t="shared" si="6"/>
        <v>2.0246757355267322</v>
      </c>
      <c r="J41" s="21">
        <f t="shared" si="7"/>
        <v>1.1353101685119596E-3</v>
      </c>
      <c r="K41" s="20">
        <v>300</v>
      </c>
      <c r="L41" s="5">
        <f t="shared" si="8"/>
        <v>9.4906675102815559</v>
      </c>
      <c r="M41" s="21">
        <f t="shared" si="9"/>
        <v>5.321766414899811E-3</v>
      </c>
      <c r="N41" s="28">
        <f t="shared" si="1"/>
        <v>9.4906675102815571E-2</v>
      </c>
      <c r="O41" s="5">
        <f t="shared" si="2"/>
        <v>2.024675735526732E-2</v>
      </c>
      <c r="P41" s="91">
        <f t="shared" si="3"/>
        <v>1.7207044741509387</v>
      </c>
      <c r="Q41" s="125">
        <f t="shared" si="4"/>
        <v>4.6875000000000009</v>
      </c>
      <c r="R41" s="89"/>
    </row>
    <row r="42" spans="1:18" x14ac:dyDescent="0.3">
      <c r="A42" s="54">
        <v>36</v>
      </c>
      <c r="B42" s="54" t="s">
        <v>52</v>
      </c>
      <c r="C42" s="16">
        <v>135551830</v>
      </c>
      <c r="D42" s="20">
        <v>5014</v>
      </c>
      <c r="E42" s="5">
        <f t="shared" si="5"/>
        <v>3.6989541196160909E-3</v>
      </c>
      <c r="F42" s="6">
        <v>353</v>
      </c>
      <c r="G42" s="21">
        <f t="shared" si="0"/>
        <v>7.0402871958516151</v>
      </c>
      <c r="H42" s="20">
        <v>332</v>
      </c>
      <c r="I42" s="5">
        <f t="shared" si="6"/>
        <v>6.6214599122457116</v>
      </c>
      <c r="J42" s="21">
        <f t="shared" si="7"/>
        <v>2.4492476420274074E-4</v>
      </c>
      <c r="K42" s="20">
        <v>1964</v>
      </c>
      <c r="L42" s="5">
        <f t="shared" si="8"/>
        <v>39.170323095333067</v>
      </c>
      <c r="M42" s="21">
        <f t="shared" si="9"/>
        <v>1.4488922798017556E-3</v>
      </c>
      <c r="N42" s="28">
        <f t="shared" si="1"/>
        <v>0.39170323095333065</v>
      </c>
      <c r="O42" s="5">
        <f t="shared" si="2"/>
        <v>6.6214599122457127E-2</v>
      </c>
      <c r="P42" s="91">
        <f t="shared" si="3"/>
        <v>0.2604169932637575</v>
      </c>
      <c r="Q42" s="125">
        <f t="shared" si="4"/>
        <v>5.9156626506024086</v>
      </c>
      <c r="R42" s="89"/>
    </row>
    <row r="43" spans="1:18" x14ac:dyDescent="0.3">
      <c r="A43" s="54">
        <v>41</v>
      </c>
      <c r="B43" s="54" t="s">
        <v>53</v>
      </c>
      <c r="C43" s="16">
        <v>4245746</v>
      </c>
      <c r="D43" s="20">
        <v>3472</v>
      </c>
      <c r="E43" s="5">
        <f t="shared" si="5"/>
        <v>8.1775970583261456E-2</v>
      </c>
      <c r="F43" s="6">
        <v>72</v>
      </c>
      <c r="G43" s="21">
        <f t="shared" si="0"/>
        <v>2.0737327188940093</v>
      </c>
      <c r="H43" s="20">
        <v>94</v>
      </c>
      <c r="I43" s="5">
        <f t="shared" si="6"/>
        <v>2.7073732718894008</v>
      </c>
      <c r="J43" s="21">
        <f t="shared" si="7"/>
        <v>2.2139807703993597E-3</v>
      </c>
      <c r="K43" s="20">
        <v>61</v>
      </c>
      <c r="L43" s="5">
        <f t="shared" si="8"/>
        <v>1.7569124423963134</v>
      </c>
      <c r="M43" s="21">
        <f t="shared" si="9"/>
        <v>1.4367322020676697E-3</v>
      </c>
      <c r="N43" s="28">
        <f t="shared" si="1"/>
        <v>1.7569124423963134E-2</v>
      </c>
      <c r="O43" s="5">
        <f t="shared" si="2"/>
        <v>2.707373271889401E-2</v>
      </c>
      <c r="P43" s="91">
        <f t="shared" si="3"/>
        <v>1.695815058178233</v>
      </c>
      <c r="Q43" s="125">
        <f t="shared" si="4"/>
        <v>0.64893617021276595</v>
      </c>
      <c r="R43" s="89"/>
    </row>
    <row r="44" spans="1:18" x14ac:dyDescent="0.3">
      <c r="A44" s="54">
        <v>54</v>
      </c>
      <c r="B44" s="54" t="s">
        <v>54</v>
      </c>
      <c r="C44" s="16">
        <v>10747041</v>
      </c>
      <c r="D44" s="20">
        <v>2170</v>
      </c>
      <c r="E44" s="5">
        <f t="shared" si="5"/>
        <v>2.019160436812328E-2</v>
      </c>
      <c r="F44" s="6">
        <v>25</v>
      </c>
      <c r="G44" s="21">
        <f t="shared" si="0"/>
        <v>1.1520737327188939</v>
      </c>
      <c r="H44" s="20">
        <v>101</v>
      </c>
      <c r="I44" s="5">
        <f t="shared" si="6"/>
        <v>4.6543778801843319</v>
      </c>
      <c r="J44" s="21">
        <f t="shared" si="7"/>
        <v>9.3979356736426328E-4</v>
      </c>
      <c r="K44" s="20">
        <v>269</v>
      </c>
      <c r="L44" s="5">
        <f t="shared" si="8"/>
        <v>12.396313364055299</v>
      </c>
      <c r="M44" s="21">
        <f t="shared" si="9"/>
        <v>2.5030145507028401E-3</v>
      </c>
      <c r="N44" s="28">
        <f t="shared" si="1"/>
        <v>0.12396313364055299</v>
      </c>
      <c r="O44" s="5">
        <f t="shared" si="2"/>
        <v>4.6543778801843315E-2</v>
      </c>
      <c r="P44" s="91">
        <f t="shared" si="3"/>
        <v>0.23262217013966915</v>
      </c>
      <c r="Q44" s="125">
        <f t="shared" si="4"/>
        <v>2.6633663366336635</v>
      </c>
      <c r="R44" s="89"/>
    </row>
    <row r="45" spans="1:18" x14ac:dyDescent="0.3">
      <c r="A45" s="54">
        <v>23</v>
      </c>
      <c r="B45" s="54" t="s">
        <v>55</v>
      </c>
      <c r="C45" s="16">
        <v>425748</v>
      </c>
      <c r="D45" s="20">
        <v>10303</v>
      </c>
      <c r="E45" s="5">
        <f t="shared" si="5"/>
        <v>2.4199761361180792</v>
      </c>
      <c r="F45" s="6">
        <v>539</v>
      </c>
      <c r="G45" s="21">
        <f t="shared" si="0"/>
        <v>5.2314859749587495</v>
      </c>
      <c r="H45" s="20">
        <v>216</v>
      </c>
      <c r="I45" s="5">
        <f t="shared" si="6"/>
        <v>2.0964767543433953</v>
      </c>
      <c r="J45" s="21">
        <f t="shared" si="7"/>
        <v>5.0734237154373009E-2</v>
      </c>
      <c r="K45" s="20">
        <v>2642</v>
      </c>
      <c r="L45" s="5">
        <f t="shared" si="8"/>
        <v>25.643016597107639</v>
      </c>
      <c r="M45" s="21">
        <f t="shared" si="9"/>
        <v>0.62055488223080324</v>
      </c>
      <c r="N45" s="28">
        <f t="shared" si="1"/>
        <v>0.25643016597107637</v>
      </c>
      <c r="O45" s="5">
        <f t="shared" si="2"/>
        <v>2.0964767543433953E-2</v>
      </c>
      <c r="P45" s="91">
        <f t="shared" si="3"/>
        <v>126.60071215836599</v>
      </c>
      <c r="Q45" s="125">
        <f t="shared" si="4"/>
        <v>12.231481481481479</v>
      </c>
      <c r="R45" s="89"/>
    </row>
    <row r="46" spans="1:18" x14ac:dyDescent="0.3">
      <c r="A46" s="54">
        <v>51</v>
      </c>
      <c r="B46" s="54" t="s">
        <v>56</v>
      </c>
      <c r="C46" s="16">
        <v>57385175</v>
      </c>
      <c r="D46" s="20">
        <v>2415</v>
      </c>
      <c r="E46" s="5">
        <f>D46*100/C46</f>
        <v>4.2084039998135404E-3</v>
      </c>
      <c r="F46" s="6">
        <v>143</v>
      </c>
      <c r="G46" s="21">
        <f t="shared" si="0"/>
        <v>5.9213250517598341</v>
      </c>
      <c r="H46" s="20">
        <v>27</v>
      </c>
      <c r="I46" s="5">
        <f t="shared" si="6"/>
        <v>1.1180124223602483</v>
      </c>
      <c r="J46" s="21">
        <f t="shared" si="7"/>
        <v>4.7050479501020953E-5</v>
      </c>
      <c r="K46" s="20">
        <v>410</v>
      </c>
      <c r="L46" s="5">
        <f t="shared" si="8"/>
        <v>16.977225672877847</v>
      </c>
      <c r="M46" s="21">
        <f t="shared" si="9"/>
        <v>7.1447024427476256E-4</v>
      </c>
      <c r="N46" s="28">
        <f t="shared" si="1"/>
        <v>0.16977225672877846</v>
      </c>
      <c r="O46" s="5">
        <f t="shared" si="2"/>
        <v>1.1180124223602485E-2</v>
      </c>
      <c r="P46" s="91">
        <f t="shared" si="3"/>
        <v>0.24919328032022209</v>
      </c>
      <c r="Q46" s="125">
        <f t="shared" si="4"/>
        <v>15.185185185185183</v>
      </c>
      <c r="R46" s="89"/>
    </row>
    <row r="47" spans="1:18" x14ac:dyDescent="0.3">
      <c r="A47" s="54">
        <v>45</v>
      </c>
      <c r="B47" s="54" t="s">
        <v>57</v>
      </c>
      <c r="C47" s="16">
        <v>11164709</v>
      </c>
      <c r="D47" s="20">
        <v>3286</v>
      </c>
      <c r="E47" s="5">
        <f t="shared" si="5"/>
        <v>2.9432025501067695E-2</v>
      </c>
      <c r="F47" s="6">
        <v>119</v>
      </c>
      <c r="G47" s="21">
        <f t="shared" si="0"/>
        <v>3.6214242239805232</v>
      </c>
      <c r="H47" s="20">
        <v>183</v>
      </c>
      <c r="I47" s="5">
        <f t="shared" si="6"/>
        <v>5.5690809494826539</v>
      </c>
      <c r="J47" s="21">
        <f t="shared" si="7"/>
        <v>1.6390933252268375E-3</v>
      </c>
      <c r="K47" s="20">
        <v>162</v>
      </c>
      <c r="L47" s="5">
        <f t="shared" si="8"/>
        <v>4.9300060864272668</v>
      </c>
      <c r="M47" s="21">
        <f t="shared" si="9"/>
        <v>1.4510006485614628E-3</v>
      </c>
      <c r="N47" s="28">
        <f t="shared" si="1"/>
        <v>4.9300060864272674E-2</v>
      </c>
      <c r="O47" s="5">
        <f t="shared" si="2"/>
        <v>5.5690809494826535E-2</v>
      </c>
      <c r="P47" s="91">
        <f t="shared" si="3"/>
        <v>1.0658585011037904</v>
      </c>
      <c r="Q47" s="125">
        <f t="shared" si="4"/>
        <v>0.88524590163934436</v>
      </c>
      <c r="R47" s="89"/>
    </row>
    <row r="48" spans="1:18" x14ac:dyDescent="0.3">
      <c r="A48" s="54">
        <v>40</v>
      </c>
      <c r="B48" s="54" t="s">
        <v>58</v>
      </c>
      <c r="C48" s="16">
        <v>8657548</v>
      </c>
      <c r="D48" s="20">
        <v>4465</v>
      </c>
      <c r="E48" s="5">
        <f t="shared" si="5"/>
        <v>5.1573494019322791E-2</v>
      </c>
      <c r="F48" s="6">
        <v>411</v>
      </c>
      <c r="G48" s="21">
        <f t="shared" si="0"/>
        <v>9.2049272116461367</v>
      </c>
      <c r="H48" s="20">
        <v>94</v>
      </c>
      <c r="I48" s="5">
        <f t="shared" si="6"/>
        <v>2.1052631578947367</v>
      </c>
      <c r="J48" s="21">
        <f t="shared" si="7"/>
        <v>1.0857577688278483E-3</v>
      </c>
      <c r="K48" s="20">
        <v>400</v>
      </c>
      <c r="L48" s="5">
        <f t="shared" si="8"/>
        <v>8.9585666293393054</v>
      </c>
      <c r="M48" s="21">
        <f t="shared" si="9"/>
        <v>4.6202458247993541E-3</v>
      </c>
      <c r="N48" s="28">
        <f t="shared" si="1"/>
        <v>8.9585666293393054E-2</v>
      </c>
      <c r="O48" s="5">
        <f t="shared" si="2"/>
        <v>2.1052631578947368E-2</v>
      </c>
      <c r="P48" s="91">
        <f t="shared" si="3"/>
        <v>4.7473025849813366</v>
      </c>
      <c r="Q48" s="125">
        <f t="shared" si="4"/>
        <v>4.2553191489361701</v>
      </c>
      <c r="R48" s="89"/>
    </row>
    <row r="49" spans="1:18" x14ac:dyDescent="0.3">
      <c r="A49" s="54">
        <v>58</v>
      </c>
      <c r="B49" s="54" t="s">
        <v>59</v>
      </c>
      <c r="C49" s="16">
        <v>340696</v>
      </c>
      <c r="D49" s="20">
        <v>1720</v>
      </c>
      <c r="E49" s="5">
        <f t="shared" si="5"/>
        <v>0.50484889755089579</v>
      </c>
      <c r="F49" s="6">
        <v>9</v>
      </c>
      <c r="G49" s="21">
        <f t="shared" si="0"/>
        <v>0.52325581395348841</v>
      </c>
      <c r="H49" s="20">
        <v>8</v>
      </c>
      <c r="I49" s="5">
        <f t="shared" si="6"/>
        <v>0.46511627906976744</v>
      </c>
      <c r="J49" s="21">
        <f t="shared" si="7"/>
        <v>2.3481344072134691E-3</v>
      </c>
      <c r="K49" s="20">
        <v>989</v>
      </c>
      <c r="L49" s="5">
        <f t="shared" si="8"/>
        <v>57.5</v>
      </c>
      <c r="M49" s="21">
        <f t="shared" si="9"/>
        <v>0.29028811609176508</v>
      </c>
      <c r="N49" s="28">
        <f t="shared" si="1"/>
        <v>0.57499999999999996</v>
      </c>
      <c r="O49" s="5">
        <f t="shared" si="2"/>
        <v>4.6511627906976744E-3</v>
      </c>
      <c r="P49" s="91">
        <f t="shared" si="3"/>
        <v>2.6416512081151522</v>
      </c>
      <c r="Q49" s="125">
        <f t="shared" si="4"/>
        <v>123.62499999999999</v>
      </c>
      <c r="R49" s="89"/>
    </row>
    <row r="50" spans="1:18" x14ac:dyDescent="0.3">
      <c r="A50" s="54">
        <v>52</v>
      </c>
      <c r="B50" s="54" t="s">
        <v>60</v>
      </c>
      <c r="C50" s="16">
        <v>45607371</v>
      </c>
      <c r="D50" s="20">
        <v>2277</v>
      </c>
      <c r="E50" s="5">
        <f t="shared" si="5"/>
        <v>4.9926140228517008E-3</v>
      </c>
      <c r="F50" s="6">
        <v>69</v>
      </c>
      <c r="G50" s="21">
        <f t="shared" si="0"/>
        <v>3.0303030303030303</v>
      </c>
      <c r="H50" s="20">
        <v>102</v>
      </c>
      <c r="I50" s="5">
        <f t="shared" si="6"/>
        <v>4.4795783926218711</v>
      </c>
      <c r="J50" s="21">
        <f t="shared" si="7"/>
        <v>2.2364805899467434E-4</v>
      </c>
      <c r="K50" s="20">
        <v>559</v>
      </c>
      <c r="L50" s="5">
        <f t="shared" si="8"/>
        <v>24.549846288976724</v>
      </c>
      <c r="M50" s="21">
        <f t="shared" si="9"/>
        <v>1.2256790684119897E-3</v>
      </c>
      <c r="N50" s="28">
        <f t="shared" si="1"/>
        <v>0.24549846288976723</v>
      </c>
      <c r="O50" s="5">
        <f t="shared" si="2"/>
        <v>4.4795783926218712E-2</v>
      </c>
      <c r="P50" s="91">
        <f t="shared" si="3"/>
        <v>0.1512913340258091</v>
      </c>
      <c r="Q50" s="125">
        <f t="shared" si="4"/>
        <v>5.4803921568627443</v>
      </c>
      <c r="R50" s="89"/>
    </row>
    <row r="51" spans="1:18" x14ac:dyDescent="0.3">
      <c r="A51" s="54">
        <v>49</v>
      </c>
      <c r="B51" s="54" t="s">
        <v>61</v>
      </c>
      <c r="C51" s="16">
        <v>50539730</v>
      </c>
      <c r="D51" s="20">
        <v>2852</v>
      </c>
      <c r="E51" s="5">
        <f t="shared" si="5"/>
        <v>5.6430851530073472E-3</v>
      </c>
      <c r="F51" s="6">
        <v>76</v>
      </c>
      <c r="G51" s="21">
        <f t="shared" si="0"/>
        <v>2.6647966339410938</v>
      </c>
      <c r="H51" s="20">
        <v>112</v>
      </c>
      <c r="I51" s="5">
        <f t="shared" si="6"/>
        <v>3.9270687237026647</v>
      </c>
      <c r="J51" s="21">
        <f t="shared" si="7"/>
        <v>2.2160783209566019E-4</v>
      </c>
      <c r="K51" s="20">
        <v>319</v>
      </c>
      <c r="L51" s="5">
        <f t="shared" si="8"/>
        <v>11.185133239831696</v>
      </c>
      <c r="M51" s="21">
        <f t="shared" si="9"/>
        <v>6.3118659320103218E-4</v>
      </c>
      <c r="N51" s="28">
        <f t="shared" si="1"/>
        <v>0.11185133239831697</v>
      </c>
      <c r="O51" s="5">
        <f t="shared" si="2"/>
        <v>3.9270687237026647E-2</v>
      </c>
      <c r="P51" s="91">
        <f t="shared" si="3"/>
        <v>0.15037674320776942</v>
      </c>
      <c r="Q51" s="125">
        <f t="shared" si="4"/>
        <v>2.848214285714286</v>
      </c>
      <c r="R51" s="89"/>
    </row>
    <row r="52" spans="1:18" x14ac:dyDescent="0.3">
      <c r="A52" s="54">
        <v>42</v>
      </c>
      <c r="B52" s="54" t="s">
        <v>76</v>
      </c>
      <c r="C52" s="16">
        <v>2806199</v>
      </c>
      <c r="D52" s="20">
        <v>3428</v>
      </c>
      <c r="E52" s="5">
        <f t="shared" si="5"/>
        <v>0.12215812207188442</v>
      </c>
      <c r="F52" s="6">
        <v>197</v>
      </c>
      <c r="G52" s="21">
        <f t="shared" si="0"/>
        <v>5.7467911318553089</v>
      </c>
      <c r="H52" s="20">
        <v>7</v>
      </c>
      <c r="I52" s="5">
        <f t="shared" si="6"/>
        <v>0.20420070011668612</v>
      </c>
      <c r="J52" s="21">
        <f t="shared" si="7"/>
        <v>2.4944774052018404E-4</v>
      </c>
      <c r="K52" s="20">
        <v>373</v>
      </c>
      <c r="L52" s="5">
        <f t="shared" si="8"/>
        <v>10.88098016336056</v>
      </c>
      <c r="M52" s="21">
        <f t="shared" si="9"/>
        <v>1.3292001030575522E-2</v>
      </c>
      <c r="N52" s="28">
        <f t="shared" si="1"/>
        <v>0.1088098016336056</v>
      </c>
      <c r="O52" s="5">
        <f t="shared" si="2"/>
        <v>2.0420070011668611E-3</v>
      </c>
      <c r="P52" s="91">
        <f t="shared" si="3"/>
        <v>7.0201721260680365</v>
      </c>
      <c r="Q52" s="125">
        <f t="shared" si="4"/>
        <v>53.285714285714285</v>
      </c>
      <c r="R52" s="89"/>
    </row>
    <row r="53" spans="1:18" x14ac:dyDescent="0.3">
      <c r="A53" s="54">
        <v>39</v>
      </c>
      <c r="B53" s="54" t="s">
        <v>62</v>
      </c>
      <c r="C53" s="16">
        <v>10067353</v>
      </c>
      <c r="D53" s="20">
        <v>4933</v>
      </c>
      <c r="E53" s="5">
        <f t="shared" si="5"/>
        <v>4.8999970498700106E-2</v>
      </c>
      <c r="F53" s="6">
        <v>412</v>
      </c>
      <c r="G53" s="21">
        <f t="shared" si="0"/>
        <v>8.3519156699777017</v>
      </c>
      <c r="H53" s="20">
        <v>28</v>
      </c>
      <c r="I53" s="5">
        <f t="shared" si="6"/>
        <v>0.56760591931887294</v>
      </c>
      <c r="J53" s="21">
        <f t="shared" si="7"/>
        <v>2.7812673301512322E-4</v>
      </c>
      <c r="K53" s="20">
        <v>933</v>
      </c>
      <c r="L53" s="5">
        <f t="shared" si="8"/>
        <v>18.913440097303873</v>
      </c>
      <c r="M53" s="21">
        <f t="shared" si="9"/>
        <v>9.2675800679682136E-3</v>
      </c>
      <c r="N53" s="28">
        <f t="shared" si="1"/>
        <v>0.18913440097303871</v>
      </c>
      <c r="O53" s="5">
        <f t="shared" si="2"/>
        <v>5.6760591931887287E-3</v>
      </c>
      <c r="P53" s="91">
        <f t="shared" si="3"/>
        <v>4.0924362143653843</v>
      </c>
      <c r="Q53" s="125">
        <f t="shared" si="4"/>
        <v>33.321428571428569</v>
      </c>
      <c r="R53" s="89"/>
    </row>
    <row r="54" spans="1:18" x14ac:dyDescent="0.3">
      <c r="A54" s="54">
        <v>55</v>
      </c>
      <c r="B54" s="54" t="s">
        <v>63</v>
      </c>
      <c r="C54" s="16">
        <v>43431473</v>
      </c>
      <c r="D54" s="20">
        <v>2070</v>
      </c>
      <c r="E54" s="5">
        <f t="shared" si="5"/>
        <v>4.7661289314318211E-3</v>
      </c>
      <c r="F54" s="6">
        <v>87</v>
      </c>
      <c r="G54" s="21">
        <f t="shared" si="0"/>
        <v>4.2028985507246377</v>
      </c>
      <c r="H54" s="20">
        <v>101</v>
      </c>
      <c r="I54" s="5">
        <f t="shared" si="6"/>
        <v>4.879227053140097</v>
      </c>
      <c r="J54" s="21">
        <f t="shared" si="7"/>
        <v>2.3255025220995844E-4</v>
      </c>
      <c r="K54" s="20">
        <v>269</v>
      </c>
      <c r="L54" s="5">
        <f t="shared" si="8"/>
        <v>12.995169082125605</v>
      </c>
      <c r="M54" s="21">
        <f t="shared" si="9"/>
        <v>6.1936651331167148E-4</v>
      </c>
      <c r="N54" s="28">
        <f t="shared" si="1"/>
        <v>0.12995169082125604</v>
      </c>
      <c r="O54" s="5">
        <f t="shared" si="2"/>
        <v>4.8792270531400964E-2</v>
      </c>
      <c r="P54" s="91">
        <f t="shared" si="3"/>
        <v>0.20031556378481569</v>
      </c>
      <c r="Q54" s="125">
        <f t="shared" si="4"/>
        <v>2.6633663366336635</v>
      </c>
      <c r="R54" s="89"/>
    </row>
    <row r="55" spans="1:18" x14ac:dyDescent="0.3">
      <c r="A55" s="54">
        <v>47</v>
      </c>
      <c r="B55" s="54" t="s">
        <v>64</v>
      </c>
      <c r="C55" s="16">
        <v>6154005</v>
      </c>
      <c r="D55" s="20">
        <v>3252</v>
      </c>
      <c r="E55" s="5">
        <f t="shared" si="5"/>
        <v>5.2843635973646427E-2</v>
      </c>
      <c r="F55" s="6">
        <v>334</v>
      </c>
      <c r="G55" s="21">
        <f t="shared" si="0"/>
        <v>10.270602706027061</v>
      </c>
      <c r="H55" s="20">
        <v>10</v>
      </c>
      <c r="I55" s="5">
        <f t="shared" si="6"/>
        <v>0.30750307503075031</v>
      </c>
      <c r="J55" s="21">
        <f t="shared" si="7"/>
        <v>1.6249580557701855E-4</v>
      </c>
      <c r="K55" s="20">
        <v>611</v>
      </c>
      <c r="L55" s="5">
        <f t="shared" si="8"/>
        <v>18.788437884378844</v>
      </c>
      <c r="M55" s="21">
        <f t="shared" si="9"/>
        <v>9.9284937207558335E-3</v>
      </c>
      <c r="N55" s="28">
        <f t="shared" si="1"/>
        <v>0.18788437884378845</v>
      </c>
      <c r="O55" s="5">
        <f t="shared" si="2"/>
        <v>3.0750307503075031E-3</v>
      </c>
      <c r="P55" s="91">
        <f t="shared" si="3"/>
        <v>5.4273599062724198</v>
      </c>
      <c r="Q55" s="125">
        <f t="shared" si="4"/>
        <v>61.1</v>
      </c>
      <c r="R55" s="89"/>
    </row>
    <row r="56" spans="1:18" x14ac:dyDescent="0.3">
      <c r="A56" s="56">
        <v>43</v>
      </c>
      <c r="B56" s="56" t="s">
        <v>65</v>
      </c>
      <c r="C56" s="18">
        <v>41960607</v>
      </c>
      <c r="D56" s="24">
        <v>3372</v>
      </c>
      <c r="E56" s="8">
        <f t="shared" si="5"/>
        <v>8.0361087245472886E-3</v>
      </c>
      <c r="F56" s="7">
        <v>270</v>
      </c>
      <c r="G56" s="25">
        <f t="shared" si="0"/>
        <v>8.0071174377224192</v>
      </c>
      <c r="H56" s="24">
        <v>98</v>
      </c>
      <c r="I56" s="8">
        <f t="shared" si="6"/>
        <v>2.9062870699881378</v>
      </c>
      <c r="J56" s="25">
        <f t="shared" si="7"/>
        <v>2.3355238879170647E-4</v>
      </c>
      <c r="K56" s="24">
        <v>119</v>
      </c>
      <c r="L56" s="8">
        <f t="shared" si="8"/>
        <v>3.5290628706998812</v>
      </c>
      <c r="M56" s="25">
        <f t="shared" si="9"/>
        <v>2.8359932924707214E-4</v>
      </c>
      <c r="N56" s="30">
        <f t="shared" si="1"/>
        <v>3.5290628706998811E-2</v>
      </c>
      <c r="O56" s="8">
        <f t="shared" si="2"/>
        <v>2.9062870699881376E-2</v>
      </c>
      <c r="P56" s="93">
        <f t="shared" si="3"/>
        <v>0.64346066299755866</v>
      </c>
      <c r="Q56" s="83">
        <f t="shared" si="4"/>
        <v>1.2142857142857142</v>
      </c>
      <c r="R56" s="89"/>
    </row>
    <row r="57" spans="1:18" x14ac:dyDescent="0.3">
      <c r="A57" s="54">
        <v>59</v>
      </c>
      <c r="B57" s="54" t="s">
        <v>66</v>
      </c>
      <c r="C57" s="16">
        <v>4168935</v>
      </c>
      <c r="D57" s="20">
        <v>1704</v>
      </c>
      <c r="E57" s="5">
        <f t="shared" si="5"/>
        <v>4.0873748331408381E-2</v>
      </c>
      <c r="F57" s="6">
        <v>54</v>
      </c>
      <c r="G57" s="21">
        <f t="shared" si="0"/>
        <v>3.1690140845070425</v>
      </c>
      <c r="H57" s="20">
        <v>31</v>
      </c>
      <c r="I57" s="5">
        <f t="shared" si="6"/>
        <v>1.8192488262910798</v>
      </c>
      <c r="J57" s="21">
        <f t="shared" si="7"/>
        <v>7.435951867803168E-4</v>
      </c>
      <c r="K57" s="20">
        <v>415</v>
      </c>
      <c r="L57" s="5">
        <f t="shared" si="8"/>
        <v>24.354460093896712</v>
      </c>
      <c r="M57" s="21">
        <f t="shared" si="9"/>
        <v>9.9545807262526285E-3</v>
      </c>
      <c r="N57" s="28">
        <f t="shared" si="1"/>
        <v>0.24354460093896713</v>
      </c>
      <c r="O57" s="5">
        <f t="shared" si="2"/>
        <v>1.8192488262910797E-2</v>
      </c>
      <c r="P57" s="91">
        <f t="shared" si="3"/>
        <v>1.2952948414882937</v>
      </c>
      <c r="Q57" s="125">
        <f t="shared" si="4"/>
        <v>13.387096774193548</v>
      </c>
      <c r="R57" s="89"/>
    </row>
    <row r="58" spans="1:18" x14ac:dyDescent="0.3">
      <c r="A58" s="54">
        <v>53</v>
      </c>
      <c r="B58" s="54" t="s">
        <v>67</v>
      </c>
      <c r="C58" s="16">
        <v>101433035</v>
      </c>
      <c r="D58" s="20">
        <v>2350</v>
      </c>
      <c r="E58" s="5">
        <f t="shared" si="5"/>
        <v>2.3167994529592851E-3</v>
      </c>
      <c r="F58" s="6">
        <v>160</v>
      </c>
      <c r="G58" s="21">
        <f t="shared" si="0"/>
        <v>6.8085106382978724</v>
      </c>
      <c r="H58" s="20">
        <v>178</v>
      </c>
      <c r="I58" s="5">
        <f t="shared" si="6"/>
        <v>7.5744680851063828</v>
      </c>
      <c r="J58" s="21">
        <f t="shared" si="7"/>
        <v>1.754852351603203E-4</v>
      </c>
      <c r="K58" s="20">
        <v>589</v>
      </c>
      <c r="L58" s="5">
        <f t="shared" si="8"/>
        <v>25.063829787234042</v>
      </c>
      <c r="M58" s="21">
        <f t="shared" si="9"/>
        <v>5.8067867140128456E-4</v>
      </c>
      <c r="N58" s="28">
        <f t="shared" si="1"/>
        <v>0.25063829787234043</v>
      </c>
      <c r="O58" s="5">
        <f t="shared" si="2"/>
        <v>7.5744680851063825E-2</v>
      </c>
      <c r="P58" s="91">
        <f t="shared" si="3"/>
        <v>0.15773953722275982</v>
      </c>
      <c r="Q58" s="125">
        <f t="shared" si="4"/>
        <v>3.308988764044944</v>
      </c>
      <c r="R58" s="89"/>
    </row>
    <row r="59" spans="1:18" x14ac:dyDescent="0.3">
      <c r="A59" s="57">
        <v>63</v>
      </c>
      <c r="B59" s="57" t="s">
        <v>68</v>
      </c>
      <c r="C59" s="19">
        <v>1291535</v>
      </c>
      <c r="D59" s="26">
        <v>1373</v>
      </c>
      <c r="E59" s="12">
        <f t="shared" si="5"/>
        <v>0.1063076107112854</v>
      </c>
      <c r="F59" s="11">
        <v>41</v>
      </c>
      <c r="G59" s="27">
        <f t="shared" si="0"/>
        <v>2.9861616897305172</v>
      </c>
      <c r="H59" s="26">
        <v>31</v>
      </c>
      <c r="I59" s="12">
        <f t="shared" si="6"/>
        <v>2.2578295702840494</v>
      </c>
      <c r="J59" s="27">
        <f t="shared" si="7"/>
        <v>2.4002446701018557E-3</v>
      </c>
      <c r="K59" s="26">
        <v>115</v>
      </c>
      <c r="L59" s="12">
        <f t="shared" si="8"/>
        <v>8.3758193736343767</v>
      </c>
      <c r="M59" s="27">
        <f t="shared" si="9"/>
        <v>8.9041334536036579E-3</v>
      </c>
      <c r="N59" s="31">
        <f t="shared" si="1"/>
        <v>8.3758193736343772E-2</v>
      </c>
      <c r="O59" s="12">
        <f t="shared" si="2"/>
        <v>2.2578295702840496E-2</v>
      </c>
      <c r="P59" s="94">
        <f t="shared" si="3"/>
        <v>3.1745171443282607</v>
      </c>
      <c r="Q59" s="84">
        <f t="shared" si="4"/>
        <v>3.7096774193548385</v>
      </c>
      <c r="R59" s="89"/>
    </row>
    <row r="60" spans="1:18" x14ac:dyDescent="0.3">
      <c r="A60" s="54">
        <v>62</v>
      </c>
      <c r="B60" s="54" t="s">
        <v>74</v>
      </c>
      <c r="C60" s="16">
        <v>4684847</v>
      </c>
      <c r="D60" s="20">
        <v>1366</v>
      </c>
      <c r="E60" s="5">
        <f t="shared" si="5"/>
        <v>2.9157835890905294E-2</v>
      </c>
      <c r="F60" s="6">
        <v>17</v>
      </c>
      <c r="G60" s="21">
        <f t="shared" si="0"/>
        <v>1.2445095168374818</v>
      </c>
      <c r="H60" s="20">
        <v>9</v>
      </c>
      <c r="I60" s="5">
        <f t="shared" si="6"/>
        <v>0.65885797950219616</v>
      </c>
      <c r="J60" s="21">
        <f t="shared" si="7"/>
        <v>1.9210872841738481E-4</v>
      </c>
      <c r="K60" s="15">
        <v>628</v>
      </c>
      <c r="L60" s="5">
        <f t="shared" si="8"/>
        <v>45.973645680819914</v>
      </c>
      <c r="M60" s="5">
        <f t="shared" si="9"/>
        <v>1.3404920160679741E-2</v>
      </c>
      <c r="N60" s="13">
        <f t="shared" si="1"/>
        <v>0.45973645680819913</v>
      </c>
      <c r="O60" s="5">
        <f t="shared" si="2"/>
        <v>6.5885797950219621E-3</v>
      </c>
      <c r="P60" s="91">
        <f t="shared" si="3"/>
        <v>0.36287204256617134</v>
      </c>
      <c r="Q60" s="125">
        <f t="shared" si="4"/>
        <v>69.777777777777771</v>
      </c>
      <c r="R60" s="89"/>
    </row>
    <row r="61" spans="1:18" x14ac:dyDescent="0.3">
      <c r="A61" s="54">
        <v>66</v>
      </c>
      <c r="B61" s="54" t="s">
        <v>77</v>
      </c>
      <c r="C61" s="16">
        <v>2082736</v>
      </c>
      <c r="D61" s="20">
        <v>1220</v>
      </c>
      <c r="E61" s="5">
        <f t="shared" si="5"/>
        <v>5.8576795138702169E-2</v>
      </c>
      <c r="F61" s="6">
        <v>8</v>
      </c>
      <c r="G61" s="21">
        <f t="shared" si="0"/>
        <v>0.65573770491803274</v>
      </c>
      <c r="H61" s="20">
        <v>56</v>
      </c>
      <c r="I61" s="5">
        <f t="shared" si="6"/>
        <v>4.5901639344262293</v>
      </c>
      <c r="J61" s="21">
        <f t="shared" si="7"/>
        <v>2.6887709243994438E-3</v>
      </c>
      <c r="K61" s="15">
        <v>152</v>
      </c>
      <c r="L61" s="5">
        <f t="shared" si="8"/>
        <v>12.459016393442623</v>
      </c>
      <c r="M61" s="5">
        <f t="shared" si="9"/>
        <v>7.2980925090842044E-3</v>
      </c>
      <c r="N61" s="13">
        <f t="shared" si="1"/>
        <v>0.12459016393442623</v>
      </c>
      <c r="O61" s="5">
        <f t="shared" si="2"/>
        <v>4.5901639344262293E-2</v>
      </c>
      <c r="P61" s="91">
        <f t="shared" si="3"/>
        <v>0.3841101320570634</v>
      </c>
      <c r="Q61" s="125">
        <f t="shared" si="4"/>
        <v>2.7142857142857144</v>
      </c>
      <c r="R61" s="89"/>
    </row>
    <row r="62" spans="1:18" x14ac:dyDescent="0.3">
      <c r="A62" s="54">
        <v>56</v>
      </c>
      <c r="B62" s="54" t="s">
        <v>78</v>
      </c>
      <c r="C62" s="16">
        <v>4054134</v>
      </c>
      <c r="D62" s="20">
        <v>1934</v>
      </c>
      <c r="E62" s="5">
        <f t="shared" si="5"/>
        <v>4.7704392602711206E-2</v>
      </c>
      <c r="F62" s="6">
        <v>222</v>
      </c>
      <c r="G62" s="21">
        <f t="shared" si="0"/>
        <v>11.478800413650465</v>
      </c>
      <c r="H62" s="20">
        <v>38</v>
      </c>
      <c r="I62" s="5">
        <f t="shared" si="6"/>
        <v>1.9648397104446742</v>
      </c>
      <c r="J62" s="21">
        <f t="shared" si="7"/>
        <v>9.3731484948450148E-4</v>
      </c>
      <c r="K62" s="15">
        <v>134</v>
      </c>
      <c r="L62" s="5">
        <f t="shared" si="8"/>
        <v>6.9286452947259569</v>
      </c>
      <c r="M62" s="5">
        <f t="shared" si="9"/>
        <v>3.3052681534453472E-3</v>
      </c>
      <c r="N62" s="13">
        <f t="shared" si="1"/>
        <v>6.9286452947259561E-2</v>
      </c>
      <c r="O62" s="5">
        <f t="shared" si="2"/>
        <v>1.9648397104446741E-2</v>
      </c>
      <c r="P62" s="91">
        <f t="shared" si="3"/>
        <v>5.4758920154094559</v>
      </c>
      <c r="Q62" s="125">
        <f t="shared" si="4"/>
        <v>3.5263157894736841</v>
      </c>
      <c r="R62" s="89"/>
    </row>
    <row r="63" spans="1:18" x14ac:dyDescent="0.3">
      <c r="A63" s="54">
        <v>62</v>
      </c>
      <c r="B63" s="54" t="s">
        <v>79</v>
      </c>
      <c r="C63" s="16">
        <v>42544060</v>
      </c>
      <c r="D63" s="20">
        <v>1400</v>
      </c>
      <c r="E63" s="5">
        <f t="shared" si="5"/>
        <v>3.2907061526332936E-3</v>
      </c>
      <c r="F63" s="6">
        <v>22</v>
      </c>
      <c r="G63" s="21">
        <f t="shared" si="0"/>
        <v>1.5714285714285714</v>
      </c>
      <c r="H63" s="20">
        <v>78</v>
      </c>
      <c r="I63" s="5">
        <f t="shared" si="6"/>
        <v>5.5714285714285712</v>
      </c>
      <c r="J63" s="21">
        <f t="shared" si="7"/>
        <v>1.8333934278956922E-4</v>
      </c>
      <c r="K63" s="15">
        <v>766</v>
      </c>
      <c r="L63" s="5">
        <f t="shared" si="8"/>
        <v>54.714285714285715</v>
      </c>
      <c r="M63" s="5">
        <f t="shared" si="9"/>
        <v>1.8004863663693591E-3</v>
      </c>
      <c r="N63" s="13">
        <f t="shared" si="1"/>
        <v>0.54714285714285715</v>
      </c>
      <c r="O63" s="5">
        <f t="shared" si="2"/>
        <v>5.5714285714285716E-2</v>
      </c>
      <c r="P63" s="91">
        <f t="shared" si="3"/>
        <v>5.171109668423747E-2</v>
      </c>
      <c r="Q63" s="125">
        <f t="shared" si="4"/>
        <v>9.8205128205128212</v>
      </c>
      <c r="R63" s="89"/>
    </row>
    <row r="64" spans="1:18" x14ac:dyDescent="0.3">
      <c r="A64" s="54">
        <v>46</v>
      </c>
      <c r="B64" s="58" t="s">
        <v>81</v>
      </c>
      <c r="C64" s="46">
        <v>9502130</v>
      </c>
      <c r="D64" s="47">
        <v>3281</v>
      </c>
      <c r="E64" s="48">
        <f t="shared" si="5"/>
        <v>3.4529100317507756E-2</v>
      </c>
      <c r="F64" s="49">
        <v>362</v>
      </c>
      <c r="G64" s="50">
        <f t="shared" si="0"/>
        <v>11.033221578786955</v>
      </c>
      <c r="H64" s="47">
        <v>33</v>
      </c>
      <c r="I64" s="48">
        <f t="shared" si="6"/>
        <v>1.0057909174032307</v>
      </c>
      <c r="J64" s="50">
        <f t="shared" si="7"/>
        <v>3.4729055485454316E-4</v>
      </c>
      <c r="K64" s="51">
        <v>203</v>
      </c>
      <c r="L64" s="48">
        <f t="shared" si="8"/>
        <v>6.187138067662298</v>
      </c>
      <c r="M64" s="48">
        <f t="shared" si="9"/>
        <v>2.1363631101658262E-3</v>
      </c>
      <c r="N64" s="52">
        <f t="shared" si="1"/>
        <v>6.1871380676622983E-2</v>
      </c>
      <c r="O64" s="48">
        <f t="shared" si="2"/>
        <v>1.0057909174032308E-2</v>
      </c>
      <c r="P64" s="52">
        <f t="shared" si="3"/>
        <v>3.809672147192261</v>
      </c>
      <c r="Q64" s="126">
        <f t="shared" si="4"/>
        <v>6.1515151515151514</v>
      </c>
      <c r="R64" s="89"/>
    </row>
    <row r="65" spans="1:18" x14ac:dyDescent="0.3">
      <c r="A65" s="54">
        <v>65</v>
      </c>
      <c r="B65" s="58" t="s">
        <v>83</v>
      </c>
      <c r="C65" s="46">
        <v>4894956</v>
      </c>
      <c r="D65" s="47">
        <v>1220</v>
      </c>
      <c r="E65" s="48">
        <f t="shared" si="5"/>
        <v>2.4923615248022658E-2</v>
      </c>
      <c r="F65" s="49">
        <v>55</v>
      </c>
      <c r="G65" s="50">
        <f t="shared" si="0"/>
        <v>4.5081967213114753</v>
      </c>
      <c r="H65" s="47">
        <v>4</v>
      </c>
      <c r="I65" s="48">
        <f t="shared" si="6"/>
        <v>0.32786885245901637</v>
      </c>
      <c r="J65" s="50">
        <f t="shared" si="7"/>
        <v>8.1716771304992316E-5</v>
      </c>
      <c r="K65" s="51">
        <v>176</v>
      </c>
      <c r="L65" s="48">
        <f t="shared" si="8"/>
        <v>14.426229508196721</v>
      </c>
      <c r="M65" s="48">
        <f t="shared" si="9"/>
        <v>3.5955379374196621E-3</v>
      </c>
      <c r="N65" s="52">
        <f t="shared" si="1"/>
        <v>0.14426229508196722</v>
      </c>
      <c r="O65" s="48">
        <f t="shared" si="2"/>
        <v>3.2786885245901639E-3</v>
      </c>
      <c r="P65" s="52">
        <f t="shared" si="3"/>
        <v>1.1236056054436443</v>
      </c>
      <c r="Q65" s="126">
        <f t="shared" si="4"/>
        <v>44</v>
      </c>
      <c r="R65" s="89"/>
    </row>
    <row r="66" spans="1:18" x14ac:dyDescent="0.3">
      <c r="A66" s="54">
        <v>68</v>
      </c>
      <c r="B66" s="58" t="s">
        <v>84</v>
      </c>
      <c r="C66" s="46">
        <v>10423641</v>
      </c>
      <c r="D66" s="47">
        <v>1197</v>
      </c>
      <c r="E66" s="48">
        <f t="shared" si="5"/>
        <v>1.1483511375727541E-2</v>
      </c>
      <c r="F66" s="49">
        <v>49</v>
      </c>
      <c r="G66" s="50">
        <f t="shared" si="0"/>
        <v>4.0935672514619883</v>
      </c>
      <c r="H66" s="47">
        <v>13</v>
      </c>
      <c r="I66" s="48">
        <f t="shared" si="6"/>
        <v>1.086048454469507</v>
      </c>
      <c r="J66" s="50">
        <f t="shared" si="7"/>
        <v>1.2471649781491898E-4</v>
      </c>
      <c r="K66" s="51">
        <v>351</v>
      </c>
      <c r="L66" s="48">
        <f t="shared" si="8"/>
        <v>29.323308270676691</v>
      </c>
      <c r="M66" s="48">
        <f t="shared" si="9"/>
        <v>3.3673454410028127E-3</v>
      </c>
      <c r="N66" s="52">
        <f t="shared" si="1"/>
        <v>0.2932330827067669</v>
      </c>
      <c r="O66" s="48">
        <f t="shared" si="2"/>
        <v>1.086048454469507E-2</v>
      </c>
      <c r="P66" s="52">
        <f t="shared" si="3"/>
        <v>0.47008526099469461</v>
      </c>
      <c r="Q66" s="126">
        <f t="shared" si="4"/>
        <v>27</v>
      </c>
      <c r="R66" s="89"/>
    </row>
    <row r="67" spans="1:18" x14ac:dyDescent="0.3">
      <c r="A67" s="54">
        <v>68</v>
      </c>
      <c r="B67" s="58" t="s">
        <v>85</v>
      </c>
      <c r="C67" s="46">
        <v>2657022</v>
      </c>
      <c r="D67" s="47">
        <v>1070</v>
      </c>
      <c r="E67" s="48">
        <f t="shared" si="5"/>
        <v>4.0270648869298035E-2</v>
      </c>
      <c r="F67" s="49">
        <v>8</v>
      </c>
      <c r="G67" s="50">
        <f t="shared" si="0"/>
        <v>0.74766355140186913</v>
      </c>
      <c r="H67" s="47">
        <v>26</v>
      </c>
      <c r="I67" s="48">
        <f t="shared" si="6"/>
        <v>2.4299065420560746</v>
      </c>
      <c r="J67" s="50">
        <f t="shared" si="7"/>
        <v>9.7853913140350359E-4</v>
      </c>
      <c r="K67" s="51">
        <v>101</v>
      </c>
      <c r="L67" s="48">
        <f t="shared" si="8"/>
        <v>9.4392523364485985</v>
      </c>
      <c r="M67" s="48">
        <f t="shared" si="9"/>
        <v>3.8012481642982258E-3</v>
      </c>
      <c r="N67" s="52">
        <f t="shared" si="1"/>
        <v>9.4392523364485975E-2</v>
      </c>
      <c r="O67" s="48">
        <f t="shared" si="2"/>
        <v>2.4299065420560748E-2</v>
      </c>
      <c r="P67" s="52">
        <f t="shared" si="3"/>
        <v>0.30108896350877035</v>
      </c>
      <c r="Q67" s="126">
        <f t="shared" si="4"/>
        <v>3.8846153846153846</v>
      </c>
      <c r="R67" s="89"/>
    </row>
    <row r="68" spans="1:18" x14ac:dyDescent="0.3">
      <c r="A68" s="54">
        <v>60</v>
      </c>
      <c r="B68" s="58" t="s">
        <v>86</v>
      </c>
      <c r="C68" s="46">
        <v>1501610</v>
      </c>
      <c r="D68" s="47">
        <v>1522</v>
      </c>
      <c r="E68" s="48">
        <f t="shared" si="5"/>
        <v>0.10135787587988893</v>
      </c>
      <c r="F68" s="49">
        <v>161</v>
      </c>
      <c r="G68" s="50">
        <f t="shared" si="0"/>
        <v>10.578186596583443</v>
      </c>
      <c r="H68" s="47">
        <v>7</v>
      </c>
      <c r="I68" s="48">
        <f t="shared" si="6"/>
        <v>0.45992115637319314</v>
      </c>
      <c r="J68" s="50">
        <f t="shared" si="7"/>
        <v>4.6616631482209093E-4</v>
      </c>
      <c r="K68" s="51">
        <v>645</v>
      </c>
      <c r="L68" s="48">
        <f t="shared" si="8"/>
        <v>42.3784494086728</v>
      </c>
      <c r="M68" s="48">
        <f t="shared" si="9"/>
        <v>4.2953896151464097E-2</v>
      </c>
      <c r="N68" s="52">
        <f t="shared" si="1"/>
        <v>0.42378449408672797</v>
      </c>
      <c r="O68" s="48">
        <f t="shared" si="2"/>
        <v>4.5992115637319315E-3</v>
      </c>
      <c r="P68" s="52">
        <f t="shared" si="3"/>
        <v>10.721825240908091</v>
      </c>
      <c r="Q68" s="126">
        <f t="shared" si="4"/>
        <v>92.142857142857139</v>
      </c>
      <c r="R68" s="89"/>
    </row>
    <row r="69" spans="1:18" x14ac:dyDescent="0.3">
      <c r="A69" s="58">
        <v>73</v>
      </c>
      <c r="B69" s="58" t="s">
        <v>87</v>
      </c>
      <c r="C69" s="46">
        <v>7578789</v>
      </c>
      <c r="D69" s="47">
        <v>1013</v>
      </c>
      <c r="E69" s="48">
        <f t="shared" si="5"/>
        <v>1.33662515211863E-2</v>
      </c>
      <c r="F69" s="49">
        <v>3</v>
      </c>
      <c r="G69" s="50">
        <f t="shared" si="0"/>
        <v>0.29615004935834155</v>
      </c>
      <c r="H69" s="47">
        <v>4</v>
      </c>
      <c r="I69" s="48">
        <f t="shared" si="6"/>
        <v>0.39486673247778875</v>
      </c>
      <c r="J69" s="50">
        <f t="shared" si="7"/>
        <v>5.2778880636471076E-5</v>
      </c>
      <c r="K69" s="51">
        <v>434</v>
      </c>
      <c r="L69" s="48">
        <f t="shared" si="8"/>
        <v>42.843040473840077</v>
      </c>
      <c r="M69" s="48">
        <f t="shared" si="9"/>
        <v>5.7265085490571122E-3</v>
      </c>
      <c r="N69" s="52">
        <f t="shared" si="1"/>
        <v>0.42843040473840077</v>
      </c>
      <c r="O69" s="48">
        <f t="shared" si="2"/>
        <v>3.9486673247778872E-3</v>
      </c>
      <c r="P69" s="52">
        <f t="shared" si="3"/>
        <v>3.958416047735331E-2</v>
      </c>
      <c r="Q69" s="126">
        <f t="shared" si="4"/>
        <v>108.5</v>
      </c>
      <c r="R69" s="89"/>
    </row>
    <row r="70" spans="1:18" x14ac:dyDescent="0.3">
      <c r="A70" s="58">
        <v>70</v>
      </c>
      <c r="B70" s="58" t="s">
        <v>88</v>
      </c>
      <c r="C70" s="46">
        <v>3767864</v>
      </c>
      <c r="D70" s="47">
        <v>1083</v>
      </c>
      <c r="E70" s="48">
        <f t="shared" si="5"/>
        <v>2.8743075652412083E-2</v>
      </c>
      <c r="F70" s="49">
        <v>46</v>
      </c>
      <c r="G70" s="50">
        <f t="shared" si="0"/>
        <v>4.2474607571560483</v>
      </c>
      <c r="H70" s="47">
        <v>40</v>
      </c>
      <c r="I70" s="48">
        <f t="shared" si="6"/>
        <v>3.6934441366574329</v>
      </c>
      <c r="J70" s="50">
        <f t="shared" si="7"/>
        <v>1.0616094423790243E-3</v>
      </c>
      <c r="K70" s="51">
        <v>236</v>
      </c>
      <c r="L70" s="48">
        <f t="shared" si="8"/>
        <v>21.791320406278857</v>
      </c>
      <c r="M70" s="48">
        <f t="shared" si="9"/>
        <v>6.2634957100362433E-3</v>
      </c>
      <c r="N70" s="52">
        <f t="shared" si="1"/>
        <v>0.21791320406278855</v>
      </c>
      <c r="O70" s="48">
        <f t="shared" si="2"/>
        <v>3.6934441366574332E-2</v>
      </c>
      <c r="P70" s="52">
        <f t="shared" si="3"/>
        <v>1.220850858735878</v>
      </c>
      <c r="Q70" s="126">
        <f t="shared" si="4"/>
        <v>5.8999999999999995</v>
      </c>
      <c r="R70" s="89"/>
    </row>
    <row r="71" spans="1:18" x14ac:dyDescent="0.3">
      <c r="A71" s="58">
        <v>72</v>
      </c>
      <c r="B71" s="58" t="s">
        <v>89</v>
      </c>
      <c r="C71" s="46">
        <v>3070151</v>
      </c>
      <c r="D71" s="47">
        <v>1067</v>
      </c>
      <c r="E71" s="48">
        <f t="shared" si="5"/>
        <v>3.4753990927482069E-2</v>
      </c>
      <c r="F71" s="49">
        <v>28</v>
      </c>
      <c r="G71" s="50">
        <f t="shared" si="0"/>
        <v>2.6241799437675728</v>
      </c>
      <c r="H71" s="47">
        <v>16</v>
      </c>
      <c r="I71" s="48">
        <f t="shared" si="6"/>
        <v>1.499531396438613</v>
      </c>
      <c r="J71" s="50">
        <f t="shared" si="7"/>
        <v>5.2114700547302071E-4</v>
      </c>
      <c r="K71" s="51">
        <v>265</v>
      </c>
      <c r="L71" s="48">
        <f t="shared" si="8"/>
        <v>24.835988753514528</v>
      </c>
      <c r="M71" s="48">
        <f t="shared" si="9"/>
        <v>8.6314972781469049E-3</v>
      </c>
      <c r="N71" s="52">
        <f t="shared" si="1"/>
        <v>0.24835988753514526</v>
      </c>
      <c r="O71" s="48">
        <f t="shared" si="2"/>
        <v>1.499531396438613E-2</v>
      </c>
      <c r="P71" s="52">
        <f t="shared" ref="P71:P73" si="10">(F71*100/C71)*1000</f>
        <v>0.91200725957778628</v>
      </c>
      <c r="Q71" s="126">
        <f t="shared" si="4"/>
        <v>16.5625</v>
      </c>
      <c r="R71" s="89"/>
    </row>
    <row r="72" spans="1:18" x14ac:dyDescent="0.3">
      <c r="A72" s="58">
        <v>69</v>
      </c>
      <c r="B72" s="58" t="s">
        <v>90</v>
      </c>
      <c r="C72" s="46">
        <v>32104647</v>
      </c>
      <c r="D72" s="47">
        <v>1113</v>
      </c>
      <c r="E72" s="48">
        <f t="shared" si="5"/>
        <v>3.4667878453857473E-3</v>
      </c>
      <c r="F72" s="49">
        <v>115</v>
      </c>
      <c r="G72" s="50">
        <f t="shared" si="0"/>
        <v>10.332434860736747</v>
      </c>
      <c r="H72" s="47">
        <v>4</v>
      </c>
      <c r="I72" s="48">
        <f t="shared" si="6"/>
        <v>0.35938903863432164</v>
      </c>
      <c r="J72" s="50">
        <f t="shared" si="7"/>
        <v>1.2459255509023352E-5</v>
      </c>
      <c r="K72" s="51">
        <v>99</v>
      </c>
      <c r="L72" s="48">
        <f t="shared" si="8"/>
        <v>8.8948787061994601</v>
      </c>
      <c r="M72" s="48">
        <f t="shared" si="9"/>
        <v>3.0836657384832793E-4</v>
      </c>
      <c r="N72" s="52">
        <f t="shared" si="1"/>
        <v>8.8948787061994605E-2</v>
      </c>
      <c r="O72" s="48">
        <f t="shared" si="2"/>
        <v>3.5938903863432167E-3</v>
      </c>
      <c r="P72" s="52">
        <f t="shared" si="10"/>
        <v>0.35820359588442136</v>
      </c>
      <c r="Q72" s="126">
        <f t="shared" si="4"/>
        <v>24.749999999999996</v>
      </c>
      <c r="R72" s="89"/>
    </row>
    <row r="73" spans="1:18" x14ac:dyDescent="0.3">
      <c r="A73" s="58">
        <v>74</v>
      </c>
      <c r="B73" s="58" t="s">
        <v>91</v>
      </c>
      <c r="C73" s="46">
        <v>170455936</v>
      </c>
      <c r="D73" s="47">
        <v>1012</v>
      </c>
      <c r="E73" s="48">
        <f t="shared" si="5"/>
        <v>5.9370182332635216E-4</v>
      </c>
      <c r="F73" s="49">
        <v>209</v>
      </c>
      <c r="G73" s="50">
        <f t="shared" si="0"/>
        <v>20.652173913043477</v>
      </c>
      <c r="H73" s="47">
        <v>46</v>
      </c>
      <c r="I73" s="48">
        <f t="shared" si="6"/>
        <v>4.5454545454545459</v>
      </c>
      <c r="J73" s="50">
        <f t="shared" si="7"/>
        <v>2.698644651483419E-5</v>
      </c>
      <c r="K73" s="51">
        <v>42</v>
      </c>
      <c r="L73" s="48">
        <f t="shared" si="8"/>
        <v>4.150197628458498</v>
      </c>
      <c r="M73" s="48">
        <f t="shared" si="9"/>
        <v>2.463979899180513E-5</v>
      </c>
      <c r="N73" s="52">
        <f t="shared" si="1"/>
        <v>4.1501976284584984E-2</v>
      </c>
      <c r="O73" s="48">
        <f t="shared" si="2"/>
        <v>4.5454545454545456E-2</v>
      </c>
      <c r="P73" s="52">
        <f t="shared" si="10"/>
        <v>0.12261233307826838</v>
      </c>
      <c r="Q73" s="126">
        <f t="shared" si="4"/>
        <v>0.91304347826086962</v>
      </c>
      <c r="R73" s="89"/>
    </row>
    <row r="74" spans="1:18" x14ac:dyDescent="0.3">
      <c r="A74" s="58"/>
      <c r="B74" s="58"/>
      <c r="C74" s="46"/>
      <c r="D74" s="47"/>
      <c r="E74" s="48"/>
      <c r="F74" s="49"/>
      <c r="G74" s="50"/>
      <c r="H74" s="47"/>
      <c r="I74" s="48"/>
      <c r="J74" s="50"/>
      <c r="K74" s="51"/>
      <c r="L74" s="48"/>
      <c r="M74" s="48"/>
      <c r="N74" s="52"/>
      <c r="O74" s="48"/>
      <c r="P74" s="52"/>
      <c r="Q74" s="126"/>
      <c r="R74" s="89"/>
    </row>
    <row r="75" spans="1:18" x14ac:dyDescent="0.3">
      <c r="A75" s="58"/>
      <c r="B75" s="58"/>
      <c r="C75" s="46"/>
      <c r="D75" s="47"/>
      <c r="E75" s="48"/>
      <c r="F75" s="49"/>
      <c r="G75" s="50"/>
      <c r="H75" s="47"/>
      <c r="I75" s="48"/>
      <c r="J75" s="50"/>
      <c r="K75" s="51"/>
      <c r="L75" s="48"/>
      <c r="M75" s="48"/>
      <c r="N75" s="52"/>
      <c r="O75" s="48"/>
      <c r="P75" s="52"/>
      <c r="Q75" s="126"/>
      <c r="R75" s="89"/>
    </row>
    <row r="76" spans="1:18" x14ac:dyDescent="0.3">
      <c r="A76" s="58"/>
      <c r="B76" s="58"/>
      <c r="C76" s="46"/>
      <c r="D76" s="47"/>
      <c r="E76" s="48"/>
      <c r="F76" s="49"/>
      <c r="G76" s="50"/>
      <c r="H76" s="47"/>
      <c r="I76" s="48"/>
      <c r="J76" s="50"/>
      <c r="K76" s="51"/>
      <c r="L76" s="48"/>
      <c r="M76" s="48"/>
      <c r="N76" s="52"/>
      <c r="O76" s="48"/>
      <c r="P76" s="52"/>
      <c r="Q76" s="126"/>
      <c r="R76" s="89"/>
    </row>
    <row r="77" spans="1:18" x14ac:dyDescent="0.3">
      <c r="A77" s="58"/>
      <c r="B77" s="58"/>
      <c r="C77" s="46"/>
      <c r="D77" s="47"/>
      <c r="E77" s="48"/>
      <c r="F77" s="49"/>
      <c r="G77" s="50"/>
      <c r="H77" s="47"/>
      <c r="I77" s="48"/>
      <c r="J77" s="50"/>
      <c r="K77" s="51"/>
      <c r="L77" s="48"/>
      <c r="M77" s="48"/>
      <c r="N77" s="52"/>
      <c r="O77" s="48"/>
      <c r="P77" s="52"/>
      <c r="Q77" s="126"/>
      <c r="R77" s="89"/>
    </row>
    <row r="78" spans="1:18" ht="18.600000000000001" thickBot="1" x14ac:dyDescent="0.35">
      <c r="A78" s="58"/>
      <c r="B78" s="58"/>
      <c r="C78" s="46"/>
      <c r="D78" s="47"/>
      <c r="E78" s="48"/>
      <c r="F78" s="49"/>
      <c r="G78" s="50"/>
      <c r="H78" s="47"/>
      <c r="I78" s="48"/>
      <c r="J78" s="50"/>
      <c r="K78" s="51"/>
      <c r="L78" s="48"/>
      <c r="M78" s="48"/>
      <c r="N78" s="52"/>
      <c r="O78" s="48"/>
      <c r="P78" s="52"/>
      <c r="Q78" s="126"/>
      <c r="R78" s="89"/>
    </row>
    <row r="79" spans="1:18" ht="18.600000000000001" thickBot="1" x14ac:dyDescent="0.35">
      <c r="A79" s="116"/>
      <c r="B79" s="66" t="s">
        <v>75</v>
      </c>
      <c r="C79" s="67">
        <f>SUM(C3:C78)</f>
        <v>5990884381</v>
      </c>
      <c r="D79" s="68">
        <f>SUM(D3:D78)</f>
        <v>1948603</v>
      </c>
      <c r="E79" s="69">
        <f t="shared" si="5"/>
        <v>3.2526132638779764E-2</v>
      </c>
      <c r="F79" s="70">
        <f>SUM(F3:F78)</f>
        <v>54397</v>
      </c>
      <c r="G79" s="71">
        <f t="shared" si="0"/>
        <v>2.7915896670589135</v>
      </c>
      <c r="H79" s="68">
        <f>+SUM(H3:H78)</f>
        <v>123394</v>
      </c>
      <c r="I79" s="69">
        <f t="shared" si="6"/>
        <v>6.3324340566036286</v>
      </c>
      <c r="J79" s="71">
        <f t="shared" si="7"/>
        <v>2.0596959005141583E-3</v>
      </c>
      <c r="K79" s="72">
        <f>SUM(K3:K78)</f>
        <v>460366</v>
      </c>
      <c r="L79" s="69">
        <f t="shared" si="8"/>
        <v>23.625438326842357</v>
      </c>
      <c r="M79" s="69">
        <f t="shared" si="9"/>
        <v>7.6844414066818559E-3</v>
      </c>
      <c r="N79" s="73">
        <f t="shared" si="1"/>
        <v>0.23625438326842357</v>
      </c>
      <c r="O79" s="69">
        <f t="shared" si="2"/>
        <v>6.332434056603628E-2</v>
      </c>
      <c r="P79" s="69">
        <f t="shared" si="2"/>
        <v>194.68758019678276</v>
      </c>
      <c r="Q79" s="86">
        <f t="shared" si="4"/>
        <v>3.730862116472438</v>
      </c>
      <c r="R79" s="89"/>
    </row>
  </sheetData>
  <mergeCells count="6">
    <mergeCell ref="N1:Q1"/>
    <mergeCell ref="A1:A2"/>
    <mergeCell ref="B1:B2"/>
    <mergeCell ref="D1:G1"/>
    <mergeCell ref="H1:J1"/>
    <mergeCell ref="K1:M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"/>
  <sheetViews>
    <sheetView tabSelected="1" workbookViewId="0">
      <selection activeCell="F63" sqref="F63"/>
    </sheetView>
  </sheetViews>
  <sheetFormatPr defaultRowHeight="18" x14ac:dyDescent="0.3"/>
  <cols>
    <col min="1" max="1" width="8.88671875" style="1"/>
    <col min="2" max="2" width="27.5546875" style="1" customWidth="1"/>
    <col min="3" max="3" width="17.44140625" style="1" customWidth="1"/>
    <col min="4" max="4" width="14" style="1" customWidth="1"/>
    <col min="5" max="5" width="13.44140625" style="4" customWidth="1"/>
    <col min="6" max="6" width="13.44140625" style="3" customWidth="1"/>
    <col min="7" max="7" width="13.44140625" style="4" customWidth="1"/>
    <col min="8" max="8" width="12.5546875" style="1" customWidth="1"/>
    <col min="9" max="9" width="13" style="4" customWidth="1"/>
    <col min="10" max="10" width="11.33203125" style="4" customWidth="1"/>
    <col min="11" max="11" width="12" style="1" customWidth="1"/>
    <col min="12" max="12" width="15.5546875" style="4" customWidth="1"/>
    <col min="13" max="13" width="12.6640625" style="4" customWidth="1"/>
    <col min="14" max="14" width="20.77734375" style="4" customWidth="1"/>
    <col min="15" max="15" width="19" style="4" customWidth="1"/>
    <col min="16" max="16" width="18.6640625" style="4" customWidth="1"/>
    <col min="17" max="17" width="18" style="2" customWidth="1"/>
    <col min="18" max="16384" width="8.88671875" style="1"/>
  </cols>
  <sheetData>
    <row r="1" spans="1:18" x14ac:dyDescent="0.3">
      <c r="A1" s="157" t="s">
        <v>82</v>
      </c>
      <c r="B1" s="155" t="s">
        <v>0</v>
      </c>
      <c r="C1" s="134" t="s">
        <v>1</v>
      </c>
      <c r="D1" s="146" t="s">
        <v>2</v>
      </c>
      <c r="E1" s="147"/>
      <c r="F1" s="147"/>
      <c r="G1" s="141"/>
      <c r="H1" s="143" t="s">
        <v>4</v>
      </c>
      <c r="I1" s="144"/>
      <c r="J1" s="145"/>
      <c r="K1" s="143" t="s">
        <v>5</v>
      </c>
      <c r="L1" s="144"/>
      <c r="M1" s="145"/>
      <c r="N1" s="136" t="s">
        <v>73</v>
      </c>
      <c r="O1" s="137"/>
      <c r="P1" s="137"/>
      <c r="Q1" s="137"/>
      <c r="R1" s="89"/>
    </row>
    <row r="2" spans="1:18" ht="36.6" thickBot="1" x14ac:dyDescent="0.35">
      <c r="A2" s="158"/>
      <c r="B2" s="156"/>
      <c r="C2" s="135" t="s">
        <v>9</v>
      </c>
      <c r="D2" s="39" t="s">
        <v>3</v>
      </c>
      <c r="E2" s="40" t="s">
        <v>10</v>
      </c>
      <c r="F2" s="41" t="s">
        <v>32</v>
      </c>
      <c r="G2" s="42" t="s">
        <v>11</v>
      </c>
      <c r="H2" s="39" t="s">
        <v>7</v>
      </c>
      <c r="I2" s="40" t="s">
        <v>11</v>
      </c>
      <c r="J2" s="42" t="s">
        <v>6</v>
      </c>
      <c r="K2" s="39" t="s">
        <v>7</v>
      </c>
      <c r="L2" s="40" t="s">
        <v>23</v>
      </c>
      <c r="M2" s="42" t="s">
        <v>24</v>
      </c>
      <c r="N2" s="43" t="s">
        <v>70</v>
      </c>
      <c r="O2" s="44" t="s">
        <v>71</v>
      </c>
      <c r="P2" s="90" t="s">
        <v>80</v>
      </c>
      <c r="Q2" s="79" t="s">
        <v>72</v>
      </c>
      <c r="R2" s="89"/>
    </row>
    <row r="3" spans="1:18" x14ac:dyDescent="0.3">
      <c r="A3" s="54">
        <v>1</v>
      </c>
      <c r="B3" s="133" t="s">
        <v>12</v>
      </c>
      <c r="C3" s="32">
        <v>333514342</v>
      </c>
      <c r="D3" s="33">
        <v>619331</v>
      </c>
      <c r="E3" s="34">
        <f>D3*100/C3</f>
        <v>0.1856984609075672</v>
      </c>
      <c r="F3" s="35">
        <v>9717</v>
      </c>
      <c r="G3" s="36">
        <f t="shared" ref="G3:G79" si="0">F3*100/D3</f>
        <v>1.5689510132707711</v>
      </c>
      <c r="H3" s="33">
        <v>27176</v>
      </c>
      <c r="I3" s="34">
        <f>H3*100/D3</f>
        <v>4.3879605574402056</v>
      </c>
      <c r="J3" s="36">
        <f>H3*100/C3</f>
        <v>8.1483752203975676E-3</v>
      </c>
      <c r="K3" s="33">
        <v>47069</v>
      </c>
      <c r="L3" s="34">
        <f>K3*100/D3</f>
        <v>7.5999748115305064</v>
      </c>
      <c r="M3" s="36">
        <f>K3*100/C3</f>
        <v>1.4113036254374932E-2</v>
      </c>
      <c r="N3" s="37">
        <f>K3/D3</f>
        <v>7.5999748115305063E-2</v>
      </c>
      <c r="O3" s="34">
        <f>H3/D3</f>
        <v>4.3879605574402056E-2</v>
      </c>
      <c r="P3" s="91">
        <f>(F3*100/C3)*1000</f>
        <v>2.9135178840375024</v>
      </c>
      <c r="Q3" s="124">
        <f>N3/O3</f>
        <v>1.7320061819252281</v>
      </c>
      <c r="R3" s="89"/>
    </row>
    <row r="4" spans="1:18" x14ac:dyDescent="0.3">
      <c r="A4" s="54">
        <v>3</v>
      </c>
      <c r="B4" s="54" t="s">
        <v>13</v>
      </c>
      <c r="C4" s="16">
        <v>60016775</v>
      </c>
      <c r="D4" s="20">
        <v>165155</v>
      </c>
      <c r="E4" s="5">
        <f>D4*100/C4</f>
        <v>0.27518139720103252</v>
      </c>
      <c r="F4" s="6">
        <v>2667</v>
      </c>
      <c r="G4" s="21">
        <f t="shared" si="0"/>
        <v>1.6148466591989343</v>
      </c>
      <c r="H4" s="20">
        <v>21645</v>
      </c>
      <c r="I4" s="5">
        <f>H4*100/D4</f>
        <v>13.105870243104961</v>
      </c>
      <c r="J4" s="21">
        <f>H4*100/C4</f>
        <v>3.6064916850330593E-2</v>
      </c>
      <c r="K4" s="20">
        <v>38092</v>
      </c>
      <c r="L4" s="5">
        <f>K4*100/D4</f>
        <v>23.064394054070419</v>
      </c>
      <c r="M4" s="21">
        <f>K4*100/C4</f>
        <v>6.3468921813942855E-2</v>
      </c>
      <c r="N4" s="28">
        <f t="shared" ref="N4:N79" si="1">K4/D4</f>
        <v>0.2306439405407042</v>
      </c>
      <c r="O4" s="5">
        <f t="shared" ref="O4:P79" si="2">H4/D4</f>
        <v>0.13105870243104961</v>
      </c>
      <c r="P4" s="91">
        <f t="shared" ref="P4:P70" si="3">(F4*100/C4)*1000</f>
        <v>4.4437575994378236</v>
      </c>
      <c r="Q4" s="125">
        <f t="shared" ref="Q4:Q79" si="4">N4/O4</f>
        <v>1.7598521598521599</v>
      </c>
      <c r="R4" s="89"/>
    </row>
    <row r="5" spans="1:18" x14ac:dyDescent="0.3">
      <c r="A5" s="54">
        <v>2</v>
      </c>
      <c r="B5" s="54" t="s">
        <v>14</v>
      </c>
      <c r="C5" s="16">
        <v>45690105</v>
      </c>
      <c r="D5" s="20">
        <v>177633</v>
      </c>
      <c r="E5" s="5">
        <f t="shared" ref="E5:E79" si="5">D5*100/C5</f>
        <v>0.38877783274956362</v>
      </c>
      <c r="F5" s="6">
        <v>5092</v>
      </c>
      <c r="G5" s="21">
        <f t="shared" si="0"/>
        <v>2.8665844747316096</v>
      </c>
      <c r="H5" s="20">
        <v>18579</v>
      </c>
      <c r="I5" s="5">
        <f t="shared" ref="I5:I79" si="6">H5*100/D5</f>
        <v>10.459205215247167</v>
      </c>
      <c r="J5" s="21">
        <f t="shared" ref="J5:J79" si="7">H5*100/C5</f>
        <v>4.0663071358667265E-2</v>
      </c>
      <c r="K5" s="20">
        <v>70853</v>
      </c>
      <c r="L5" s="5">
        <f t="shared" ref="L5:L79" si="8">K5*100/D5</f>
        <v>39.887295716449081</v>
      </c>
      <c r="M5" s="21">
        <f t="shared" ref="M5:M79" si="9">K5*100/C5</f>
        <v>0.15507296382882027</v>
      </c>
      <c r="N5" s="28">
        <f t="shared" si="1"/>
        <v>0.39887295716449084</v>
      </c>
      <c r="O5" s="5">
        <f t="shared" si="2"/>
        <v>0.10459205215247167</v>
      </c>
      <c r="P5" s="91">
        <f t="shared" si="3"/>
        <v>11.144644994797014</v>
      </c>
      <c r="Q5" s="125">
        <f t="shared" si="4"/>
        <v>3.8136067603207926</v>
      </c>
      <c r="R5" s="89"/>
    </row>
    <row r="6" spans="1:18" x14ac:dyDescent="0.3">
      <c r="A6" s="54">
        <v>5</v>
      </c>
      <c r="B6" s="54" t="s">
        <v>15</v>
      </c>
      <c r="C6" s="16">
        <v>81466920</v>
      </c>
      <c r="D6" s="20">
        <v>133154</v>
      </c>
      <c r="E6" s="5">
        <f t="shared" si="5"/>
        <v>0.16344548192075997</v>
      </c>
      <c r="F6" s="6">
        <v>1795</v>
      </c>
      <c r="G6" s="21">
        <f t="shared" si="0"/>
        <v>1.3480631449299307</v>
      </c>
      <c r="H6" s="20">
        <v>3592</v>
      </c>
      <c r="I6" s="5">
        <f t="shared" si="6"/>
        <v>2.6976283100770537</v>
      </c>
      <c r="J6" s="21">
        <f t="shared" si="7"/>
        <v>4.4091515918362936E-3</v>
      </c>
      <c r="K6" s="20">
        <v>72600</v>
      </c>
      <c r="L6" s="5">
        <f t="shared" si="8"/>
        <v>54.523333884074077</v>
      </c>
      <c r="M6" s="21">
        <f t="shared" si="9"/>
        <v>8.9115925826089903E-2</v>
      </c>
      <c r="N6" s="28">
        <f t="shared" si="1"/>
        <v>0.54523333884074077</v>
      </c>
      <c r="O6" s="5">
        <f t="shared" si="2"/>
        <v>2.6976283100770538E-2</v>
      </c>
      <c r="P6" s="91">
        <f t="shared" si="3"/>
        <v>2.2033483038268784</v>
      </c>
      <c r="Q6" s="125">
        <f t="shared" si="4"/>
        <v>20.211581291759462</v>
      </c>
      <c r="R6" s="89"/>
    </row>
    <row r="7" spans="1:18" x14ac:dyDescent="0.3">
      <c r="A7" s="54">
        <v>7</v>
      </c>
      <c r="B7" s="54" t="s">
        <v>16</v>
      </c>
      <c r="C7" s="16">
        <v>1410408588</v>
      </c>
      <c r="D7" s="20">
        <v>83752</v>
      </c>
      <c r="E7" s="5">
        <f t="shared" si="5"/>
        <v>5.9381374101502562E-3</v>
      </c>
      <c r="F7" s="6">
        <v>52</v>
      </c>
      <c r="G7" s="21">
        <f t="shared" si="0"/>
        <v>6.208806953863788E-2</v>
      </c>
      <c r="H7" s="20">
        <v>3352</v>
      </c>
      <c r="I7" s="5">
        <f t="shared" si="6"/>
        <v>4.0022924825675803</v>
      </c>
      <c r="J7" s="21">
        <f t="shared" si="7"/>
        <v>2.3766162717097692E-4</v>
      </c>
      <c r="K7" s="20">
        <v>78435</v>
      </c>
      <c r="L7" s="5">
        <f t="shared" si="8"/>
        <v>93.651494889674282</v>
      </c>
      <c r="M7" s="21">
        <f t="shared" si="9"/>
        <v>5.5611544532087036E-3</v>
      </c>
      <c r="N7" s="28">
        <f t="shared" si="1"/>
        <v>0.9365149488967428</v>
      </c>
      <c r="O7" s="5">
        <f t="shared" si="2"/>
        <v>4.0022924825675807E-2</v>
      </c>
      <c r="P7" s="91">
        <f t="shared" si="3"/>
        <v>3.6868748845139618E-3</v>
      </c>
      <c r="Q7" s="125">
        <f t="shared" si="4"/>
        <v>23.399463007159905</v>
      </c>
      <c r="R7" s="89"/>
    </row>
    <row r="8" spans="1:18" x14ac:dyDescent="0.3">
      <c r="A8" s="54">
        <v>4</v>
      </c>
      <c r="B8" s="54" t="s">
        <v>17</v>
      </c>
      <c r="C8" s="16">
        <v>65793764</v>
      </c>
      <c r="D8" s="20">
        <v>147863</v>
      </c>
      <c r="E8" s="5">
        <f t="shared" si="5"/>
        <v>0.22473710426416704</v>
      </c>
      <c r="F8" s="6">
        <v>4560</v>
      </c>
      <c r="G8" s="21">
        <f t="shared" si="0"/>
        <v>3.0839358054415236</v>
      </c>
      <c r="H8" s="20">
        <v>17167</v>
      </c>
      <c r="I8" s="5">
        <f t="shared" si="6"/>
        <v>11.610071485090929</v>
      </c>
      <c r="J8" s="21">
        <f t="shared" si="7"/>
        <v>2.6092138458593126E-2</v>
      </c>
      <c r="K8" s="20">
        <v>30955</v>
      </c>
      <c r="L8" s="5">
        <f t="shared" si="8"/>
        <v>20.93491948628122</v>
      </c>
      <c r="M8" s="21">
        <f t="shared" si="9"/>
        <v>4.704853183350325E-2</v>
      </c>
      <c r="N8" s="28">
        <f t="shared" si="1"/>
        <v>0.2093491948628122</v>
      </c>
      <c r="O8" s="5">
        <f t="shared" si="2"/>
        <v>0.11610071485090928</v>
      </c>
      <c r="P8" s="91">
        <f t="shared" si="3"/>
        <v>6.9307480265150962</v>
      </c>
      <c r="Q8" s="125">
        <f t="shared" si="4"/>
        <v>1.803168870507369</v>
      </c>
      <c r="R8" s="89"/>
    </row>
    <row r="9" spans="1:18" x14ac:dyDescent="0.3">
      <c r="A9" s="54">
        <v>8</v>
      </c>
      <c r="B9" s="54" t="s">
        <v>69</v>
      </c>
      <c r="C9" s="16">
        <v>84005781</v>
      </c>
      <c r="D9" s="20">
        <v>76389</v>
      </c>
      <c r="E9" s="5">
        <f t="shared" si="5"/>
        <v>9.093302757342378E-2</v>
      </c>
      <c r="F9" s="6">
        <v>1512</v>
      </c>
      <c r="G9" s="21">
        <f t="shared" si="0"/>
        <v>1.9793425755017084</v>
      </c>
      <c r="H9" s="20">
        <v>4777</v>
      </c>
      <c r="I9" s="5">
        <f t="shared" si="6"/>
        <v>6.2535181767008341</v>
      </c>
      <c r="J9" s="21">
        <f t="shared" si="7"/>
        <v>5.6865134079284374E-3</v>
      </c>
      <c r="K9" s="20">
        <v>49933</v>
      </c>
      <c r="L9" s="5">
        <f t="shared" si="8"/>
        <v>65.366741284739945</v>
      </c>
      <c r="M9" s="21">
        <f t="shared" si="9"/>
        <v>5.9439956876301166E-2</v>
      </c>
      <c r="N9" s="28">
        <f t="shared" si="1"/>
        <v>0.65366741284739949</v>
      </c>
      <c r="O9" s="5">
        <f t="shared" si="2"/>
        <v>6.2535181767008341E-2</v>
      </c>
      <c r="P9" s="91">
        <f t="shared" si="3"/>
        <v>1.7998761299534849</v>
      </c>
      <c r="Q9" s="125">
        <f t="shared" si="4"/>
        <v>10.452794640988067</v>
      </c>
      <c r="R9" s="89"/>
    </row>
    <row r="10" spans="1:18" x14ac:dyDescent="0.3">
      <c r="A10" s="54">
        <v>6</v>
      </c>
      <c r="B10" s="54" t="s">
        <v>18</v>
      </c>
      <c r="C10" s="16">
        <v>63181775</v>
      </c>
      <c r="D10" s="20">
        <v>98476</v>
      </c>
      <c r="E10" s="5">
        <f t="shared" si="5"/>
        <v>0.1558614014880082</v>
      </c>
      <c r="F10" s="6">
        <v>4603</v>
      </c>
      <c r="G10" s="21">
        <f t="shared" si="0"/>
        <v>4.6742353466834556</v>
      </c>
      <c r="H10" s="20">
        <v>12688</v>
      </c>
      <c r="I10" s="5">
        <f t="shared" si="6"/>
        <v>12.884357609976036</v>
      </c>
      <c r="J10" s="21">
        <f t="shared" si="7"/>
        <v>2.0081740343635485E-2</v>
      </c>
      <c r="K10" s="20">
        <v>344</v>
      </c>
      <c r="L10" s="5">
        <f t="shared" si="8"/>
        <v>0.34932369308257849</v>
      </c>
      <c r="M10" s="21">
        <f t="shared" si="9"/>
        <v>5.4446080376817526E-4</v>
      </c>
      <c r="N10" s="28">
        <f>K10/D10</f>
        <v>3.4932369308257848E-3</v>
      </c>
      <c r="O10" s="5">
        <f t="shared" si="2"/>
        <v>0.12884357609976035</v>
      </c>
      <c r="P10" s="91">
        <f t="shared" si="3"/>
        <v>7.2853287201886943</v>
      </c>
      <c r="Q10" s="125">
        <f t="shared" si="4"/>
        <v>2.7112232030264815E-2</v>
      </c>
      <c r="R10" s="89"/>
    </row>
    <row r="11" spans="1:18" x14ac:dyDescent="0.3">
      <c r="A11" s="54">
        <v>9</v>
      </c>
      <c r="B11" s="54" t="s">
        <v>19</v>
      </c>
      <c r="C11" s="16">
        <v>85265858</v>
      </c>
      <c r="D11" s="20">
        <v>69392</v>
      </c>
      <c r="E11" s="5">
        <f t="shared" si="5"/>
        <v>8.1383101780316339E-2</v>
      </c>
      <c r="F11" s="6">
        <v>4281</v>
      </c>
      <c r="G11" s="21">
        <f t="shared" si="0"/>
        <v>6.1692990546460686</v>
      </c>
      <c r="H11" s="20">
        <v>1518</v>
      </c>
      <c r="I11" s="5">
        <f t="shared" si="6"/>
        <v>2.1875720544154946</v>
      </c>
      <c r="J11" s="21">
        <f t="shared" si="7"/>
        <v>1.780313991562719E-3</v>
      </c>
      <c r="K11" s="20">
        <v>5674</v>
      </c>
      <c r="L11" s="5">
        <f t="shared" si="8"/>
        <v>8.17673507032511</v>
      </c>
      <c r="M11" s="21">
        <f t="shared" si="9"/>
        <v>6.6544806245895042E-3</v>
      </c>
      <c r="N11" s="28">
        <f t="shared" si="1"/>
        <v>8.1767350703251099E-2</v>
      </c>
      <c r="O11" s="5">
        <f t="shared" si="2"/>
        <v>2.1875720544154945E-2</v>
      </c>
      <c r="P11" s="91">
        <f t="shared" si="3"/>
        <v>5.0207669287747034</v>
      </c>
      <c r="Q11" s="125">
        <f t="shared" si="4"/>
        <v>3.7378129117259555</v>
      </c>
      <c r="R11" s="89"/>
    </row>
    <row r="12" spans="1:18" x14ac:dyDescent="0.3">
      <c r="A12" s="54">
        <v>13</v>
      </c>
      <c r="B12" s="54" t="s">
        <v>20</v>
      </c>
      <c r="C12" s="16">
        <v>8771780</v>
      </c>
      <c r="D12" s="20">
        <v>26336</v>
      </c>
      <c r="E12" s="5">
        <f t="shared" si="5"/>
        <v>0.30023552802281861</v>
      </c>
      <c r="F12" s="6">
        <v>400</v>
      </c>
      <c r="G12" s="21">
        <f t="shared" si="0"/>
        <v>1.5188335358444713</v>
      </c>
      <c r="H12" s="20">
        <v>1226</v>
      </c>
      <c r="I12" s="5">
        <f t="shared" si="6"/>
        <v>4.6552247873633048</v>
      </c>
      <c r="J12" s="21">
        <f t="shared" si="7"/>
        <v>1.3976638720989355E-2</v>
      </c>
      <c r="K12" s="20">
        <v>15400</v>
      </c>
      <c r="L12" s="5">
        <f t="shared" si="8"/>
        <v>58.475091130012153</v>
      </c>
      <c r="M12" s="21">
        <f t="shared" si="9"/>
        <v>0.17556299861601637</v>
      </c>
      <c r="N12" s="28">
        <f t="shared" si="1"/>
        <v>0.58475091130012147</v>
      </c>
      <c r="O12" s="5">
        <f t="shared" si="2"/>
        <v>4.6552247873633053E-2</v>
      </c>
      <c r="P12" s="91">
        <f t="shared" si="3"/>
        <v>4.5600778861302951</v>
      </c>
      <c r="Q12" s="125">
        <f t="shared" si="4"/>
        <v>12.561174551386621</v>
      </c>
      <c r="R12" s="89"/>
    </row>
    <row r="13" spans="1:18" x14ac:dyDescent="0.3">
      <c r="A13" s="54">
        <v>10</v>
      </c>
      <c r="B13" s="54" t="s">
        <v>21</v>
      </c>
      <c r="C13" s="16">
        <v>11662307</v>
      </c>
      <c r="D13" s="20">
        <v>33573</v>
      </c>
      <c r="E13" s="5">
        <f t="shared" si="5"/>
        <v>0.28787614663205147</v>
      </c>
      <c r="F13" s="6">
        <v>2454</v>
      </c>
      <c r="G13" s="21">
        <f t="shared" si="0"/>
        <v>7.3094450898043073</v>
      </c>
      <c r="H13" s="20">
        <v>4440</v>
      </c>
      <c r="I13" s="5">
        <f t="shared" si="6"/>
        <v>13.22491287641855</v>
      </c>
      <c r="J13" s="21">
        <f t="shared" si="7"/>
        <v>3.8071369584079723E-2</v>
      </c>
      <c r="K13" s="20">
        <v>7107</v>
      </c>
      <c r="L13" s="5">
        <f t="shared" si="8"/>
        <v>21.168796354213207</v>
      </c>
      <c r="M13" s="21">
        <f t="shared" si="9"/>
        <v>6.0939915232895173E-2</v>
      </c>
      <c r="N13" s="28">
        <f t="shared" si="1"/>
        <v>0.21168796354213207</v>
      </c>
      <c r="O13" s="5">
        <f t="shared" si="2"/>
        <v>0.13224912876418551</v>
      </c>
      <c r="P13" s="91">
        <f t="shared" si="3"/>
        <v>21.042148864714331</v>
      </c>
      <c r="Q13" s="125">
        <f t="shared" si="4"/>
        <v>1.6006756756756755</v>
      </c>
      <c r="R13" s="89"/>
    </row>
    <row r="14" spans="1:18" x14ac:dyDescent="0.3">
      <c r="A14" s="54">
        <v>11</v>
      </c>
      <c r="B14" s="54" t="s">
        <v>22</v>
      </c>
      <c r="C14" s="16">
        <v>17208923</v>
      </c>
      <c r="D14" s="20">
        <v>28153</v>
      </c>
      <c r="E14" s="5">
        <f t="shared" si="5"/>
        <v>0.16359536270805558</v>
      </c>
      <c r="F14" s="6">
        <v>734</v>
      </c>
      <c r="G14" s="21">
        <f t="shared" si="0"/>
        <v>2.607182183071076</v>
      </c>
      <c r="H14" s="20">
        <v>3134</v>
      </c>
      <c r="I14" s="5">
        <f t="shared" si="6"/>
        <v>11.132028558235357</v>
      </c>
      <c r="J14" s="21">
        <f t="shared" si="7"/>
        <v>1.8211482496609463E-2</v>
      </c>
      <c r="K14" s="20">
        <v>914</v>
      </c>
      <c r="L14" s="5">
        <f t="shared" si="8"/>
        <v>3.2465456612083972</v>
      </c>
      <c r="M14" s="21">
        <f t="shared" si="9"/>
        <v>5.3111981499365185E-3</v>
      </c>
      <c r="N14" s="28">
        <f t="shared" si="1"/>
        <v>3.246545661208397E-2</v>
      </c>
      <c r="O14" s="5">
        <f t="shared" si="2"/>
        <v>0.11132028558235357</v>
      </c>
      <c r="P14" s="91">
        <f t="shared" si="3"/>
        <v>4.2652291488549281</v>
      </c>
      <c r="Q14" s="125">
        <f t="shared" si="4"/>
        <v>0.29164007657945118</v>
      </c>
      <c r="R14" s="89"/>
    </row>
    <row r="15" spans="1:18" x14ac:dyDescent="0.3">
      <c r="A15" s="54">
        <v>12</v>
      </c>
      <c r="B15" s="54" t="s">
        <v>33</v>
      </c>
      <c r="C15" s="16">
        <v>37754289</v>
      </c>
      <c r="D15" s="20">
        <v>27593</v>
      </c>
      <c r="E15" s="5">
        <f t="shared" si="5"/>
        <v>7.3085736033858303E-2</v>
      </c>
      <c r="F15" s="6">
        <v>696</v>
      </c>
      <c r="G15" s="21">
        <f t="shared" si="0"/>
        <v>2.5223788642046894</v>
      </c>
      <c r="H15" s="20">
        <v>954</v>
      </c>
      <c r="I15" s="5">
        <f t="shared" si="6"/>
        <v>3.4573986155909107</v>
      </c>
      <c r="J15" s="21">
        <f t="shared" si="7"/>
        <v>2.5268652258290444E-3</v>
      </c>
      <c r="K15" s="20">
        <v>8592</v>
      </c>
      <c r="L15" s="5">
        <f t="shared" si="8"/>
        <v>31.138332185699273</v>
      </c>
      <c r="M15" s="21">
        <f t="shared" si="9"/>
        <v>2.275767926658611E-2</v>
      </c>
      <c r="N15" s="28">
        <f t="shared" si="1"/>
        <v>0.31138332185699269</v>
      </c>
      <c r="O15" s="5">
        <f t="shared" si="2"/>
        <v>3.4573986155909106E-2</v>
      </c>
      <c r="P15" s="91">
        <f t="shared" si="3"/>
        <v>1.8434991584664726</v>
      </c>
      <c r="Q15" s="125">
        <f t="shared" si="4"/>
        <v>9.0062893081761004</v>
      </c>
      <c r="R15" s="89"/>
    </row>
    <row r="16" spans="1:18" x14ac:dyDescent="0.3">
      <c r="A16" s="54">
        <v>17</v>
      </c>
      <c r="B16" s="54" t="s">
        <v>25</v>
      </c>
      <c r="C16" s="16">
        <v>8693512</v>
      </c>
      <c r="D16" s="20">
        <v>14331</v>
      </c>
      <c r="E16" s="5">
        <f t="shared" si="5"/>
        <v>0.16484707216140038</v>
      </c>
      <c r="F16" s="6">
        <v>105</v>
      </c>
      <c r="G16" s="21">
        <f t="shared" si="0"/>
        <v>0.73267741260205155</v>
      </c>
      <c r="H16" s="20">
        <v>393</v>
      </c>
      <c r="I16" s="5">
        <f t="shared" si="6"/>
        <v>2.7423068871676786</v>
      </c>
      <c r="J16" s="21">
        <f t="shared" si="7"/>
        <v>4.5206126131763546E-3</v>
      </c>
      <c r="K16" s="20">
        <v>8098</v>
      </c>
      <c r="L16" s="5">
        <f t="shared" si="8"/>
        <v>56.506873211918219</v>
      </c>
      <c r="M16" s="21">
        <f t="shared" si="9"/>
        <v>9.3149926059801838E-2</v>
      </c>
      <c r="N16" s="28">
        <f t="shared" si="1"/>
        <v>0.56506873211918218</v>
      </c>
      <c r="O16" s="5">
        <f t="shared" si="2"/>
        <v>2.7423068871676785E-2</v>
      </c>
      <c r="P16" s="91">
        <f t="shared" si="3"/>
        <v>1.2077972630623848</v>
      </c>
      <c r="Q16" s="125">
        <f t="shared" si="4"/>
        <v>20.605597964376589</v>
      </c>
      <c r="R16" s="89"/>
    </row>
    <row r="17" spans="1:18" x14ac:dyDescent="0.3">
      <c r="A17" s="54">
        <v>23</v>
      </c>
      <c r="B17" s="54" t="s">
        <v>34</v>
      </c>
      <c r="C17" s="16">
        <v>51474632</v>
      </c>
      <c r="D17" s="20">
        <v>10591</v>
      </c>
      <c r="E17" s="5">
        <f t="shared" si="5"/>
        <v>2.0575183519524726E-2</v>
      </c>
      <c r="F17" s="6">
        <v>27</v>
      </c>
      <c r="G17" s="21">
        <f t="shared" si="0"/>
        <v>0.25493343404777641</v>
      </c>
      <c r="H17" s="20">
        <v>225</v>
      </c>
      <c r="I17" s="5">
        <f t="shared" si="6"/>
        <v>2.12444528373147</v>
      </c>
      <c r="J17" s="21">
        <f t="shared" si="7"/>
        <v>4.371085158996377E-4</v>
      </c>
      <c r="K17" s="20">
        <v>7616</v>
      </c>
      <c r="L17" s="5">
        <f t="shared" si="8"/>
        <v>71.910112359550567</v>
      </c>
      <c r="M17" s="21">
        <f t="shared" si="9"/>
        <v>1.4795637587073959E-2</v>
      </c>
      <c r="N17" s="28">
        <f t="shared" si="1"/>
        <v>0.7191011235955056</v>
      </c>
      <c r="O17" s="5">
        <f t="shared" si="2"/>
        <v>2.1244452837314701E-2</v>
      </c>
      <c r="P17" s="91">
        <f t="shared" si="3"/>
        <v>5.2453021907956525E-2</v>
      </c>
      <c r="Q17" s="125">
        <f t="shared" si="4"/>
        <v>33.848888888888887</v>
      </c>
      <c r="R17" s="89"/>
    </row>
    <row r="18" spans="1:18" x14ac:dyDescent="0.3">
      <c r="A18" s="54">
        <v>16</v>
      </c>
      <c r="B18" s="54" t="s">
        <v>26</v>
      </c>
      <c r="C18" s="16">
        <v>10133416</v>
      </c>
      <c r="D18" s="20">
        <v>18091</v>
      </c>
      <c r="E18" s="5">
        <f t="shared" si="5"/>
        <v>0.17852814884931201</v>
      </c>
      <c r="F18" s="6">
        <v>643</v>
      </c>
      <c r="G18" s="21">
        <f t="shared" si="0"/>
        <v>3.5542534962135868</v>
      </c>
      <c r="H18" s="20">
        <v>599</v>
      </c>
      <c r="I18" s="5">
        <f t="shared" si="6"/>
        <v>3.311038637996794</v>
      </c>
      <c r="J18" s="21">
        <f t="shared" si="7"/>
        <v>5.91113598810115E-3</v>
      </c>
      <c r="K18" s="20">
        <v>383</v>
      </c>
      <c r="L18" s="5">
        <f t="shared" si="8"/>
        <v>2.1170747885689019</v>
      </c>
      <c r="M18" s="21">
        <f t="shared" si="9"/>
        <v>3.7795744297875467E-3</v>
      </c>
      <c r="N18" s="28">
        <f t="shared" si="1"/>
        <v>2.1170747885689015E-2</v>
      </c>
      <c r="O18" s="5">
        <f t="shared" si="2"/>
        <v>3.3110386379967938E-2</v>
      </c>
      <c r="P18" s="91">
        <f t="shared" si="3"/>
        <v>6.3453429722020696</v>
      </c>
      <c r="Q18" s="125">
        <f t="shared" si="4"/>
        <v>0.63939899833055092</v>
      </c>
      <c r="R18" s="89"/>
    </row>
    <row r="19" spans="1:18" x14ac:dyDescent="0.3">
      <c r="A19" s="54">
        <v>14</v>
      </c>
      <c r="B19" s="54" t="s">
        <v>35</v>
      </c>
      <c r="C19" s="16">
        <v>217062887</v>
      </c>
      <c r="D19" s="20">
        <v>26113</v>
      </c>
      <c r="E19" s="5">
        <f t="shared" si="5"/>
        <v>1.2030154192135111E-2</v>
      </c>
      <c r="F19" s="6">
        <v>1193</v>
      </c>
      <c r="G19" s="21">
        <f t="shared" si="0"/>
        <v>4.5686056753341244</v>
      </c>
      <c r="H19" s="20">
        <v>1590</v>
      </c>
      <c r="I19" s="5">
        <f t="shared" si="6"/>
        <v>6.0889212269750699</v>
      </c>
      <c r="J19" s="21">
        <f t="shared" si="7"/>
        <v>7.3250661224274604E-4</v>
      </c>
      <c r="K19" s="20">
        <v>14026</v>
      </c>
      <c r="L19" s="5">
        <f t="shared" si="8"/>
        <v>53.712710144372537</v>
      </c>
      <c r="M19" s="21">
        <f t="shared" si="9"/>
        <v>6.461721851142614E-3</v>
      </c>
      <c r="N19" s="28">
        <f t="shared" si="1"/>
        <v>0.53712710144372533</v>
      </c>
      <c r="O19" s="5">
        <f t="shared" si="2"/>
        <v>6.0889212269750699E-2</v>
      </c>
      <c r="P19" s="91">
        <f t="shared" si="3"/>
        <v>0.54961030717333081</v>
      </c>
      <c r="Q19" s="125">
        <f t="shared" si="4"/>
        <v>8.8213836477987417</v>
      </c>
      <c r="R19" s="89"/>
    </row>
    <row r="20" spans="1:18" x14ac:dyDescent="0.3">
      <c r="A20" s="54">
        <v>19</v>
      </c>
      <c r="B20" s="54" t="s">
        <v>36</v>
      </c>
      <c r="C20" s="16">
        <v>8726585</v>
      </c>
      <c r="D20" s="20">
        <v>12200</v>
      </c>
      <c r="E20" s="5">
        <f t="shared" si="5"/>
        <v>0.13980268340937491</v>
      </c>
      <c r="F20" s="6">
        <v>154</v>
      </c>
      <c r="G20" s="21">
        <f t="shared" si="0"/>
        <v>1.2622950819672132</v>
      </c>
      <c r="H20" s="20">
        <v>126</v>
      </c>
      <c r="I20" s="5">
        <f t="shared" si="6"/>
        <v>1.0327868852459017</v>
      </c>
      <c r="J20" s="21">
        <f t="shared" si="7"/>
        <v>1.443863779473872E-3</v>
      </c>
      <c r="K20" s="20">
        <v>2309</v>
      </c>
      <c r="L20" s="5">
        <f t="shared" si="8"/>
        <v>18.92622950819672</v>
      </c>
      <c r="M20" s="21">
        <f t="shared" si="9"/>
        <v>2.6459376720675956E-2</v>
      </c>
      <c r="N20" s="28">
        <f t="shared" si="1"/>
        <v>0.18926229508196721</v>
      </c>
      <c r="O20" s="5">
        <f t="shared" si="2"/>
        <v>1.0327868852459017E-2</v>
      </c>
      <c r="P20" s="91">
        <f t="shared" si="3"/>
        <v>1.7647223971347326</v>
      </c>
      <c r="Q20" s="125">
        <f t="shared" si="4"/>
        <v>18.325396825396822</v>
      </c>
      <c r="R20" s="89"/>
    </row>
    <row r="21" spans="1:18" x14ac:dyDescent="0.3">
      <c r="A21" s="54">
        <v>21</v>
      </c>
      <c r="B21" s="54" t="s">
        <v>27</v>
      </c>
      <c r="C21" s="16">
        <v>10173662</v>
      </c>
      <c r="D21" s="20">
        <v>11927</v>
      </c>
      <c r="E21" s="5">
        <f t="shared" si="5"/>
        <v>0.1172340893574015</v>
      </c>
      <c r="F21" s="6">
        <v>482</v>
      </c>
      <c r="G21" s="21">
        <f t="shared" si="0"/>
        <v>4.0412509432380315</v>
      </c>
      <c r="H21" s="20">
        <v>1203</v>
      </c>
      <c r="I21" s="5">
        <f t="shared" si="6"/>
        <v>10.086358681982057</v>
      </c>
      <c r="J21" s="21">
        <f t="shared" si="7"/>
        <v>1.1824650750142869E-2</v>
      </c>
      <c r="K21" s="20">
        <v>381</v>
      </c>
      <c r="L21" s="5">
        <f t="shared" si="8"/>
        <v>3.1944327995304769</v>
      </c>
      <c r="M21" s="21">
        <f t="shared" si="9"/>
        <v>3.7449642026637017E-3</v>
      </c>
      <c r="N21" s="28">
        <f t="shared" si="1"/>
        <v>3.1944327995304771E-2</v>
      </c>
      <c r="O21" s="5">
        <f t="shared" si="2"/>
        <v>0.10086358681982058</v>
      </c>
      <c r="P21" s="91">
        <f t="shared" si="3"/>
        <v>4.7377237419525047</v>
      </c>
      <c r="Q21" s="125">
        <f t="shared" si="4"/>
        <v>0.3167082294264339</v>
      </c>
      <c r="R21" s="89"/>
    </row>
    <row r="22" spans="1:18" x14ac:dyDescent="0.3">
      <c r="A22" s="54">
        <v>32</v>
      </c>
      <c r="B22" s="54" t="s">
        <v>37</v>
      </c>
      <c r="C22" s="16">
        <v>25822458</v>
      </c>
      <c r="D22" s="20">
        <v>6447</v>
      </c>
      <c r="E22" s="5">
        <f t="shared" si="5"/>
        <v>2.4966639504264081E-2</v>
      </c>
      <c r="F22" s="6">
        <v>47</v>
      </c>
      <c r="G22" s="21">
        <f t="shared" si="0"/>
        <v>0.72902125019388864</v>
      </c>
      <c r="H22" s="20">
        <v>63</v>
      </c>
      <c r="I22" s="5">
        <f t="shared" si="6"/>
        <v>0.9771986970684039</v>
      </c>
      <c r="J22" s="21">
        <f t="shared" si="7"/>
        <v>2.4397367593743399E-4</v>
      </c>
      <c r="K22" s="20">
        <v>3686</v>
      </c>
      <c r="L22" s="5">
        <f t="shared" si="8"/>
        <v>57.173879323716456</v>
      </c>
      <c r="M22" s="21">
        <f t="shared" si="9"/>
        <v>1.4274396341355265E-2</v>
      </c>
      <c r="N22" s="28">
        <f t="shared" si="1"/>
        <v>0.57173879323716459</v>
      </c>
      <c r="O22" s="5">
        <f t="shared" si="2"/>
        <v>9.7719869706840382E-3</v>
      </c>
      <c r="P22" s="91">
        <f t="shared" si="3"/>
        <v>0.18201210744538726</v>
      </c>
      <c r="Q22" s="125">
        <f t="shared" si="4"/>
        <v>58.507936507936513</v>
      </c>
      <c r="R22" s="89"/>
    </row>
    <row r="23" spans="1:18" x14ac:dyDescent="0.3">
      <c r="A23" s="54">
        <v>29</v>
      </c>
      <c r="B23" s="54" t="s">
        <v>28</v>
      </c>
      <c r="C23" s="16">
        <v>5533821</v>
      </c>
      <c r="D23" s="20">
        <v>6740</v>
      </c>
      <c r="E23" s="5">
        <f t="shared" si="5"/>
        <v>0.12179649468242648</v>
      </c>
      <c r="F23" s="6">
        <v>117</v>
      </c>
      <c r="G23" s="21">
        <f t="shared" si="0"/>
        <v>1.7359050445103859</v>
      </c>
      <c r="H23" s="20">
        <v>145</v>
      </c>
      <c r="I23" s="5">
        <f t="shared" si="6"/>
        <v>2.1513353115727001</v>
      </c>
      <c r="J23" s="21">
        <f t="shared" si="7"/>
        <v>2.620250998360807E-3</v>
      </c>
      <c r="K23" s="20">
        <v>91</v>
      </c>
      <c r="L23" s="5">
        <f t="shared" si="8"/>
        <v>1.3501483679525224</v>
      </c>
      <c r="M23" s="21">
        <f t="shared" si="9"/>
        <v>1.6444333851781618E-3</v>
      </c>
      <c r="N23" s="28">
        <f t="shared" si="1"/>
        <v>1.3501483679525222E-2</v>
      </c>
      <c r="O23" s="5">
        <f t="shared" si="2"/>
        <v>2.1513353115727003E-2</v>
      </c>
      <c r="P23" s="91">
        <f t="shared" si="3"/>
        <v>2.1142714952290653</v>
      </c>
      <c r="Q23" s="125">
        <f t="shared" si="4"/>
        <v>0.62758620689655176</v>
      </c>
      <c r="R23" s="89"/>
    </row>
    <row r="24" spans="1:18" x14ac:dyDescent="0.3">
      <c r="A24" s="123">
        <v>15</v>
      </c>
      <c r="B24" s="55" t="s">
        <v>8</v>
      </c>
      <c r="C24" s="17">
        <v>146585693</v>
      </c>
      <c r="D24" s="22">
        <v>24560</v>
      </c>
      <c r="E24" s="10">
        <f>D24*100/C24</f>
        <v>1.6754704703684828E-2</v>
      </c>
      <c r="F24" s="9">
        <v>3400</v>
      </c>
      <c r="G24" s="23">
        <f>F24*100/D24</f>
        <v>13.843648208469055</v>
      </c>
      <c r="H24" s="22">
        <v>200</v>
      </c>
      <c r="I24" s="10">
        <f>H24*100/D24</f>
        <v>0.81433224755700329</v>
      </c>
      <c r="J24" s="23">
        <f>H24*100/C24</f>
        <v>1.3643896338505561E-4</v>
      </c>
      <c r="K24" s="22">
        <v>2000</v>
      </c>
      <c r="L24" s="10">
        <v>10</v>
      </c>
      <c r="M24" s="23">
        <f>K24*100/C24</f>
        <v>1.3643896338505559E-3</v>
      </c>
      <c r="N24" s="29">
        <f t="shared" si="1"/>
        <v>8.143322475570032E-2</v>
      </c>
      <c r="O24" s="14">
        <f t="shared" si="2"/>
        <v>8.1433224755700327E-3</v>
      </c>
      <c r="P24" s="92">
        <f t="shared" si="3"/>
        <v>2.3194623775459449</v>
      </c>
      <c r="Q24" s="82">
        <f t="shared" si="4"/>
        <v>10</v>
      </c>
      <c r="R24" s="89"/>
    </row>
    <row r="25" spans="1:18" x14ac:dyDescent="0.3">
      <c r="A25" s="54">
        <v>18</v>
      </c>
      <c r="B25" s="54" t="s">
        <v>29</v>
      </c>
      <c r="C25" s="16">
        <v>4757654</v>
      </c>
      <c r="D25" s="20">
        <v>12547</v>
      </c>
      <c r="E25" s="5">
        <f t="shared" si="5"/>
        <v>0.26372241445048339</v>
      </c>
      <c r="F25" s="6">
        <v>1068</v>
      </c>
      <c r="G25" s="21">
        <f t="shared" si="0"/>
        <v>8.5119948991790864</v>
      </c>
      <c r="H25" s="20">
        <v>444</v>
      </c>
      <c r="I25" s="5">
        <f t="shared" si="6"/>
        <v>3.5386945086474855</v>
      </c>
      <c r="J25" s="21">
        <f t="shared" si="7"/>
        <v>9.332330598231818E-3</v>
      </c>
      <c r="K25" s="20">
        <v>77</v>
      </c>
      <c r="L25" s="5">
        <f t="shared" si="8"/>
        <v>0.61369251613931619</v>
      </c>
      <c r="M25" s="21">
        <f t="shared" si="9"/>
        <v>1.6184447208645268E-3</v>
      </c>
      <c r="N25" s="28">
        <f t="shared" si="1"/>
        <v>6.1369251613931615E-3</v>
      </c>
      <c r="O25" s="5">
        <f t="shared" si="2"/>
        <v>3.5386945086474851E-2</v>
      </c>
      <c r="P25" s="91">
        <f t="shared" si="3"/>
        <v>22.448038466017074</v>
      </c>
      <c r="Q25" s="125">
        <f t="shared" si="4"/>
        <v>0.17342342342342343</v>
      </c>
      <c r="R25" s="89"/>
    </row>
    <row r="26" spans="1:18" x14ac:dyDescent="0.3">
      <c r="A26" s="54">
        <v>33</v>
      </c>
      <c r="B26" s="54" t="s">
        <v>30</v>
      </c>
      <c r="C26" s="16">
        <v>10581242</v>
      </c>
      <c r="D26" s="20">
        <v>6216</v>
      </c>
      <c r="E26" s="5">
        <f t="shared" si="5"/>
        <v>5.8745466741994941E-2</v>
      </c>
      <c r="F26" s="6">
        <v>105</v>
      </c>
      <c r="G26" s="21">
        <f t="shared" si="0"/>
        <v>1.6891891891891893</v>
      </c>
      <c r="H26" s="20">
        <v>166</v>
      </c>
      <c r="I26" s="5">
        <f t="shared" si="6"/>
        <v>2.6705276705276706</v>
      </c>
      <c r="J26" s="21">
        <f t="shared" si="7"/>
        <v>1.5688139445256049E-3</v>
      </c>
      <c r="K26" s="20">
        <v>819</v>
      </c>
      <c r="L26" s="5">
        <f t="shared" si="8"/>
        <v>13.175675675675675</v>
      </c>
      <c r="M26" s="21">
        <f t="shared" si="9"/>
        <v>7.7401121720871713E-3</v>
      </c>
      <c r="N26" s="28">
        <f t="shared" si="1"/>
        <v>0.13175675675675674</v>
      </c>
      <c r="O26" s="5">
        <f t="shared" si="2"/>
        <v>2.6705276705276705E-2</v>
      </c>
      <c r="P26" s="91">
        <f t="shared" si="3"/>
        <v>0.99232207334450895</v>
      </c>
      <c r="Q26" s="125">
        <f t="shared" si="4"/>
        <v>4.9337349397590353</v>
      </c>
      <c r="R26" s="89"/>
    </row>
    <row r="27" spans="1:18" x14ac:dyDescent="0.3">
      <c r="A27" s="54">
        <v>30</v>
      </c>
      <c r="B27" s="54" t="s">
        <v>31</v>
      </c>
      <c r="C27" s="16">
        <v>5784397</v>
      </c>
      <c r="D27" s="20">
        <v>6681</v>
      </c>
      <c r="E27" s="5">
        <f t="shared" si="5"/>
        <v>0.11550037108448814</v>
      </c>
      <c r="F27" s="6">
        <v>170</v>
      </c>
      <c r="G27" s="21">
        <f t="shared" si="0"/>
        <v>2.5445292620865141</v>
      </c>
      <c r="H27" s="20">
        <v>309</v>
      </c>
      <c r="I27" s="5">
        <f t="shared" si="6"/>
        <v>4.6250561293219574</v>
      </c>
      <c r="J27" s="21">
        <f t="shared" si="7"/>
        <v>5.3419569922327258E-3</v>
      </c>
      <c r="K27" s="20">
        <v>2748</v>
      </c>
      <c r="L27" s="5">
        <f t="shared" si="8"/>
        <v>41.131567130669062</v>
      </c>
      <c r="M27" s="21">
        <f t="shared" si="9"/>
        <v>4.7507112668788119E-2</v>
      </c>
      <c r="N27" s="28">
        <f t="shared" si="1"/>
        <v>0.41131567130669061</v>
      </c>
      <c r="O27" s="5">
        <f t="shared" si="2"/>
        <v>4.6250561293219576E-2</v>
      </c>
      <c r="P27" s="91">
        <f t="shared" si="3"/>
        <v>2.9389407400633116</v>
      </c>
      <c r="Q27" s="125">
        <f t="shared" si="4"/>
        <v>8.8932038834951452</v>
      </c>
      <c r="R27" s="89"/>
    </row>
    <row r="28" spans="1:18" x14ac:dyDescent="0.3">
      <c r="A28" s="54">
        <v>24</v>
      </c>
      <c r="B28" s="54" t="s">
        <v>38</v>
      </c>
      <c r="C28" s="16">
        <v>18880562</v>
      </c>
      <c r="D28" s="20">
        <v>8273</v>
      </c>
      <c r="E28" s="5">
        <f t="shared" si="5"/>
        <v>4.3817551617372406E-2</v>
      </c>
      <c r="F28" s="6">
        <v>356</v>
      </c>
      <c r="G28" s="21">
        <f t="shared" si="0"/>
        <v>4.3031548410491958</v>
      </c>
      <c r="H28" s="20">
        <v>94</v>
      </c>
      <c r="I28" s="5">
        <f t="shared" si="6"/>
        <v>1.1362262782545631</v>
      </c>
      <c r="J28" s="21">
        <f t="shared" si="7"/>
        <v>4.9786653596434259E-4</v>
      </c>
      <c r="K28" s="20">
        <v>2937</v>
      </c>
      <c r="L28" s="5">
        <f t="shared" si="8"/>
        <v>35.501027438655868</v>
      </c>
      <c r="M28" s="21">
        <f t="shared" si="9"/>
        <v>1.5555681022630576E-2</v>
      </c>
      <c r="N28" s="28">
        <f t="shared" si="1"/>
        <v>0.35501027438655869</v>
      </c>
      <c r="O28" s="5">
        <f t="shared" si="2"/>
        <v>1.136226278254563E-2</v>
      </c>
      <c r="P28" s="91">
        <f t="shared" si="3"/>
        <v>1.8855370936521911</v>
      </c>
      <c r="Q28" s="125">
        <f t="shared" si="4"/>
        <v>31.24468085106383</v>
      </c>
      <c r="R28" s="89"/>
    </row>
    <row r="29" spans="1:18" x14ac:dyDescent="0.3">
      <c r="A29" s="54">
        <v>27</v>
      </c>
      <c r="B29" s="54" t="s">
        <v>39</v>
      </c>
      <c r="C29" s="16">
        <v>38654485</v>
      </c>
      <c r="D29" s="20">
        <v>7582</v>
      </c>
      <c r="E29" s="5">
        <f t="shared" si="5"/>
        <v>1.961480019718281E-2</v>
      </c>
      <c r="F29" s="6">
        <v>380</v>
      </c>
      <c r="G29" s="21">
        <f t="shared" si="0"/>
        <v>5.0118702189395936</v>
      </c>
      <c r="H29" s="20">
        <v>286</v>
      </c>
      <c r="I29" s="5">
        <f t="shared" si="6"/>
        <v>3.7720917963597995</v>
      </c>
      <c r="J29" s="21">
        <f t="shared" si="7"/>
        <v>7.3988826911029857E-4</v>
      </c>
      <c r="K29" s="20">
        <v>668</v>
      </c>
      <c r="L29" s="5">
        <f t="shared" si="8"/>
        <v>8.8103402796096013</v>
      </c>
      <c r="M29" s="21">
        <f t="shared" si="9"/>
        <v>1.7281306425373409E-3</v>
      </c>
      <c r="N29" s="28">
        <f t="shared" si="1"/>
        <v>8.810340279609602E-2</v>
      </c>
      <c r="O29" s="5">
        <f t="shared" si="2"/>
        <v>3.7720917963597993E-2</v>
      </c>
      <c r="P29" s="91">
        <f t="shared" si="3"/>
        <v>0.98306832958710988</v>
      </c>
      <c r="Q29" s="125">
        <f t="shared" si="4"/>
        <v>2.3356643356643358</v>
      </c>
      <c r="R29" s="89"/>
    </row>
    <row r="30" spans="1:18" x14ac:dyDescent="0.3">
      <c r="A30" s="54">
        <v>26</v>
      </c>
      <c r="B30" s="54" t="s">
        <v>40</v>
      </c>
      <c r="C30" s="16">
        <v>17379448</v>
      </c>
      <c r="D30" s="20">
        <v>7858</v>
      </c>
      <c r="E30" s="5">
        <f t="shared" si="5"/>
        <v>4.5214324413525679E-2</v>
      </c>
      <c r="F30" s="6">
        <v>255</v>
      </c>
      <c r="G30" s="21">
        <f t="shared" si="0"/>
        <v>3.2451005344871469</v>
      </c>
      <c r="H30" s="20">
        <v>388</v>
      </c>
      <c r="I30" s="5">
        <f t="shared" si="6"/>
        <v>4.9376431662000506</v>
      </c>
      <c r="J30" s="21">
        <f t="shared" si="7"/>
        <v>2.2325219995479716E-3</v>
      </c>
      <c r="K30" s="20">
        <v>2937</v>
      </c>
      <c r="L30" s="5">
        <f t="shared" si="8"/>
        <v>37.375922626622547</v>
      </c>
      <c r="M30" s="21">
        <f t="shared" si="9"/>
        <v>1.6899270908949469E-2</v>
      </c>
      <c r="N30" s="28">
        <f t="shared" si="1"/>
        <v>0.37375922626622549</v>
      </c>
      <c r="O30" s="5">
        <f t="shared" si="2"/>
        <v>4.9376431662000508E-2</v>
      </c>
      <c r="P30" s="91">
        <f t="shared" si="3"/>
        <v>1.4672502832080743</v>
      </c>
      <c r="Q30" s="125">
        <f t="shared" si="4"/>
        <v>7.5695876288659791</v>
      </c>
      <c r="R30" s="89"/>
    </row>
    <row r="31" spans="1:18" x14ac:dyDescent="0.3">
      <c r="A31" s="54">
        <v>39</v>
      </c>
      <c r="B31" s="54" t="s">
        <v>41</v>
      </c>
      <c r="C31" s="16">
        <v>32593730</v>
      </c>
      <c r="D31" s="20">
        <v>5072</v>
      </c>
      <c r="E31" s="5">
        <f t="shared" si="5"/>
        <v>1.5561275128682725E-2</v>
      </c>
      <c r="F31" s="6">
        <v>85</v>
      </c>
      <c r="G31" s="21">
        <f t="shared" si="0"/>
        <v>1.6758675078864353</v>
      </c>
      <c r="H31" s="20">
        <v>83</v>
      </c>
      <c r="I31" s="5">
        <f t="shared" si="6"/>
        <v>1.636435331230284</v>
      </c>
      <c r="J31" s="21">
        <f t="shared" si="7"/>
        <v>2.5465020419571495E-4</v>
      </c>
      <c r="K31" s="20">
        <v>2647</v>
      </c>
      <c r="L31" s="5">
        <f t="shared" si="8"/>
        <v>52.188485804416402</v>
      </c>
      <c r="M31" s="21">
        <f t="shared" si="9"/>
        <v>8.1211938615187648E-3</v>
      </c>
      <c r="N31" s="28">
        <f t="shared" si="1"/>
        <v>0.52188485804416407</v>
      </c>
      <c r="O31" s="5">
        <f t="shared" si="2"/>
        <v>1.6364353312302838E-2</v>
      </c>
      <c r="P31" s="91">
        <f t="shared" si="3"/>
        <v>0.26078635369440689</v>
      </c>
      <c r="Q31" s="125">
        <f t="shared" si="4"/>
        <v>31.891566265060245</v>
      </c>
      <c r="R31" s="89"/>
    </row>
    <row r="32" spans="1:18" x14ac:dyDescent="0.3">
      <c r="A32" s="54">
        <v>28</v>
      </c>
      <c r="B32" s="54" t="s">
        <v>42</v>
      </c>
      <c r="C32" s="16">
        <v>18780589</v>
      </c>
      <c r="D32" s="20">
        <v>7216</v>
      </c>
      <c r="E32" s="5">
        <f t="shared" si="5"/>
        <v>3.8422650109642464E-2</v>
      </c>
      <c r="F32" s="6">
        <v>337</v>
      </c>
      <c r="G32" s="21">
        <f t="shared" si="0"/>
        <v>4.6701773835920175</v>
      </c>
      <c r="H32" s="20">
        <v>362</v>
      </c>
      <c r="I32" s="5">
        <f t="shared" si="6"/>
        <v>5.0166297117516629</v>
      </c>
      <c r="J32" s="21">
        <f t="shared" si="7"/>
        <v>1.9275220814427066E-3</v>
      </c>
      <c r="K32" s="20">
        <v>1217</v>
      </c>
      <c r="L32" s="5">
        <f t="shared" si="8"/>
        <v>16.865299334811532</v>
      </c>
      <c r="M32" s="21">
        <f t="shared" si="9"/>
        <v>6.4800949533584916E-3</v>
      </c>
      <c r="N32" s="28">
        <f t="shared" si="1"/>
        <v>0.16865299334811529</v>
      </c>
      <c r="O32" s="5">
        <f t="shared" si="2"/>
        <v>5.0166297117516627E-2</v>
      </c>
      <c r="P32" s="91">
        <f t="shared" si="3"/>
        <v>1.7944059155972159</v>
      </c>
      <c r="Q32" s="125">
        <f t="shared" si="4"/>
        <v>3.3618784530386741</v>
      </c>
      <c r="R32" s="89"/>
    </row>
    <row r="33" spans="1:18" x14ac:dyDescent="0.3">
      <c r="A33" s="54">
        <v>35</v>
      </c>
      <c r="B33" s="54" t="s">
        <v>43</v>
      </c>
      <c r="C33" s="16">
        <v>108513967</v>
      </c>
      <c r="D33" s="20">
        <v>5453</v>
      </c>
      <c r="E33" s="5">
        <f t="shared" si="5"/>
        <v>5.0251595723157004E-3</v>
      </c>
      <c r="F33" s="6">
        <v>230</v>
      </c>
      <c r="G33" s="21">
        <f t="shared" si="0"/>
        <v>4.2178617274894554</v>
      </c>
      <c r="H33" s="20">
        <v>349</v>
      </c>
      <c r="I33" s="5">
        <f t="shared" si="6"/>
        <v>6.4001467082339998</v>
      </c>
      <c r="J33" s="21">
        <f t="shared" si="7"/>
        <v>3.2161758495106904E-4</v>
      </c>
      <c r="K33" s="20">
        <v>353</v>
      </c>
      <c r="L33" s="5">
        <f t="shared" si="8"/>
        <v>6.473500825233816</v>
      </c>
      <c r="M33" s="21">
        <f t="shared" si="9"/>
        <v>3.2530374638317297E-4</v>
      </c>
      <c r="N33" s="28">
        <f t="shared" si="1"/>
        <v>6.4735008252338161E-2</v>
      </c>
      <c r="O33" s="5">
        <f t="shared" si="2"/>
        <v>6.4001467082340002E-2</v>
      </c>
      <c r="P33" s="91">
        <f t="shared" si="3"/>
        <v>0.21195428234597671</v>
      </c>
      <c r="Q33" s="125">
        <f t="shared" si="4"/>
        <v>1.0114613180515759</v>
      </c>
      <c r="R33" s="89"/>
    </row>
    <row r="34" spans="1:18" x14ac:dyDescent="0.3">
      <c r="A34" s="54">
        <v>20</v>
      </c>
      <c r="B34" s="54" t="s">
        <v>44</v>
      </c>
      <c r="C34" s="16">
        <v>1391821817</v>
      </c>
      <c r="D34" s="20">
        <v>12320</v>
      </c>
      <c r="E34" s="5">
        <f t="shared" si="5"/>
        <v>8.851707775751873E-4</v>
      </c>
      <c r="F34" s="6">
        <v>833</v>
      </c>
      <c r="G34" s="21">
        <f t="shared" si="0"/>
        <v>6.7613636363636367</v>
      </c>
      <c r="H34" s="20">
        <v>405</v>
      </c>
      <c r="I34" s="5">
        <f t="shared" si="6"/>
        <v>3.2873376623376624</v>
      </c>
      <c r="J34" s="21">
        <f t="shared" si="7"/>
        <v>2.9098552347236269E-5</v>
      </c>
      <c r="K34" s="20">
        <v>1432</v>
      </c>
      <c r="L34" s="5">
        <f t="shared" si="8"/>
        <v>11.623376623376624</v>
      </c>
      <c r="M34" s="21">
        <f t="shared" si="9"/>
        <v>1.0288673323763541E-4</v>
      </c>
      <c r="N34" s="28">
        <f t="shared" si="1"/>
        <v>0.11623376623376623</v>
      </c>
      <c r="O34" s="5">
        <f t="shared" si="2"/>
        <v>3.2873376623376624E-2</v>
      </c>
      <c r="P34" s="91">
        <f t="shared" si="3"/>
        <v>5.9849615074685954E-2</v>
      </c>
      <c r="Q34" s="125">
        <f t="shared" si="4"/>
        <v>3.5358024691358025</v>
      </c>
      <c r="R34" s="89"/>
    </row>
    <row r="35" spans="1:18" x14ac:dyDescent="0.3">
      <c r="A35" s="54">
        <v>25</v>
      </c>
      <c r="B35" s="54" t="s">
        <v>45</v>
      </c>
      <c r="C35" s="16">
        <v>125899853</v>
      </c>
      <c r="D35" s="20">
        <v>8100</v>
      </c>
      <c r="E35" s="5">
        <f t="shared" si="5"/>
        <v>6.4336850337704523E-3</v>
      </c>
      <c r="F35" s="6">
        <v>455</v>
      </c>
      <c r="G35" s="21">
        <f t="shared" si="0"/>
        <v>5.617283950617284</v>
      </c>
      <c r="H35" s="20">
        <v>146</v>
      </c>
      <c r="I35" s="5">
        <f>H35*100/D35</f>
        <v>1.8024691358024691</v>
      </c>
      <c r="J35" s="21">
        <f t="shared" si="7"/>
        <v>1.1596518702845507E-4</v>
      </c>
      <c r="K35" s="20">
        <v>853</v>
      </c>
      <c r="L35" s="5">
        <f t="shared" si="8"/>
        <v>10.530864197530864</v>
      </c>
      <c r="M35" s="21">
        <f t="shared" si="9"/>
        <v>6.7752263380323403E-4</v>
      </c>
      <c r="N35" s="28">
        <f t="shared" si="1"/>
        <v>0.10530864197530865</v>
      </c>
      <c r="O35" s="5">
        <f t="shared" si="2"/>
        <v>1.8024691358024692E-2</v>
      </c>
      <c r="P35" s="91">
        <f t="shared" si="3"/>
        <v>0.36139835683525379</v>
      </c>
      <c r="Q35" s="125">
        <f t="shared" si="4"/>
        <v>5.8424657534246576</v>
      </c>
      <c r="R35" s="89"/>
    </row>
    <row r="36" spans="1:18" x14ac:dyDescent="0.3">
      <c r="A36" s="54">
        <v>31</v>
      </c>
      <c r="B36" s="54" t="s">
        <v>46</v>
      </c>
      <c r="C36" s="16">
        <v>208620877</v>
      </c>
      <c r="D36" s="20">
        <v>6495</v>
      </c>
      <c r="E36" s="5">
        <f t="shared" si="5"/>
        <v>3.113302989326423E-3</v>
      </c>
      <c r="F36" s="6">
        <v>0</v>
      </c>
      <c r="G36" s="21">
        <f t="shared" si="0"/>
        <v>0</v>
      </c>
      <c r="H36" s="20">
        <v>107</v>
      </c>
      <c r="I36" s="5">
        <f t="shared" si="6"/>
        <v>1.6474210931485758</v>
      </c>
      <c r="J36" s="21">
        <f t="shared" si="7"/>
        <v>5.1289210139788643E-5</v>
      </c>
      <c r="K36" s="20">
        <v>1446</v>
      </c>
      <c r="L36" s="5">
        <f t="shared" si="8"/>
        <v>22.263279445727484</v>
      </c>
      <c r="M36" s="21">
        <f t="shared" si="9"/>
        <v>6.931233445059288E-4</v>
      </c>
      <c r="N36" s="28">
        <f t="shared" si="1"/>
        <v>0.22263279445727482</v>
      </c>
      <c r="O36" s="5">
        <f t="shared" si="2"/>
        <v>1.647421093148576E-2</v>
      </c>
      <c r="P36" s="91">
        <f t="shared" si="3"/>
        <v>0</v>
      </c>
      <c r="Q36" s="125">
        <f t="shared" si="4"/>
        <v>13.514018691588785</v>
      </c>
      <c r="R36" s="89"/>
    </row>
    <row r="37" spans="1:18" x14ac:dyDescent="0.3">
      <c r="A37" s="54">
        <v>47</v>
      </c>
      <c r="B37" s="54" t="s">
        <v>47</v>
      </c>
      <c r="C37" s="16">
        <v>630092</v>
      </c>
      <c r="D37" s="20">
        <v>3373</v>
      </c>
      <c r="E37" s="5">
        <f t="shared" si="5"/>
        <v>0.53531865187940808</v>
      </c>
      <c r="F37" s="6">
        <v>66</v>
      </c>
      <c r="G37" s="21">
        <f t="shared" si="0"/>
        <v>1.956715090423955</v>
      </c>
      <c r="H37" s="20">
        <v>69</v>
      </c>
      <c r="I37" s="5">
        <f t="shared" si="6"/>
        <v>2.0456566854432254</v>
      </c>
      <c r="J37" s="21">
        <f t="shared" si="7"/>
        <v>1.095078179059566E-2</v>
      </c>
      <c r="K37" s="20">
        <v>526</v>
      </c>
      <c r="L37" s="5">
        <f t="shared" si="8"/>
        <v>15.594426326712126</v>
      </c>
      <c r="M37" s="21">
        <f t="shared" si="9"/>
        <v>8.3479872780482856E-2</v>
      </c>
      <c r="N37" s="28">
        <f t="shared" si="1"/>
        <v>0.15594426326712127</v>
      </c>
      <c r="O37" s="5">
        <f t="shared" si="2"/>
        <v>2.0456566854432257E-2</v>
      </c>
      <c r="P37" s="91">
        <f t="shared" si="3"/>
        <v>10.474660843178457</v>
      </c>
      <c r="Q37" s="125">
        <f t="shared" si="4"/>
        <v>7.6231884057971016</v>
      </c>
      <c r="R37" s="89"/>
    </row>
    <row r="38" spans="1:18" x14ac:dyDescent="0.3">
      <c r="A38" s="54">
        <v>50</v>
      </c>
      <c r="B38" s="54" t="s">
        <v>48</v>
      </c>
      <c r="C38" s="16">
        <v>69198697</v>
      </c>
      <c r="D38" s="20">
        <v>2643</v>
      </c>
      <c r="E38" s="5">
        <f t="shared" si="5"/>
        <v>3.8194360798441047E-3</v>
      </c>
      <c r="F38" s="6">
        <v>30</v>
      </c>
      <c r="G38" s="21">
        <f t="shared" si="0"/>
        <v>1.1350737797956867</v>
      </c>
      <c r="H38" s="20">
        <v>43</v>
      </c>
      <c r="I38" s="5">
        <f t="shared" si="6"/>
        <v>1.6269390843738176</v>
      </c>
      <c r="J38" s="21">
        <f t="shared" si="7"/>
        <v>6.2139898385658911E-5</v>
      </c>
      <c r="K38" s="20">
        <v>1497</v>
      </c>
      <c r="L38" s="5">
        <f t="shared" si="8"/>
        <v>56.640181611804771</v>
      </c>
      <c r="M38" s="21">
        <f t="shared" si="9"/>
        <v>2.1633355321704975E-3</v>
      </c>
      <c r="N38" s="28">
        <f t="shared" si="1"/>
        <v>0.56640181611804763</v>
      </c>
      <c r="O38" s="5">
        <f t="shared" si="2"/>
        <v>1.6269390843738175E-2</v>
      </c>
      <c r="P38" s="91">
        <f t="shared" si="3"/>
        <v>4.3353417478366678E-2</v>
      </c>
      <c r="Q38" s="125">
        <f t="shared" si="4"/>
        <v>34.813953488372093</v>
      </c>
      <c r="R38" s="89"/>
    </row>
    <row r="39" spans="1:18" x14ac:dyDescent="0.3">
      <c r="A39" s="54">
        <v>34</v>
      </c>
      <c r="B39" s="54" t="s">
        <v>49</v>
      </c>
      <c r="C39" s="16">
        <v>35205682</v>
      </c>
      <c r="D39" s="20">
        <v>5862</v>
      </c>
      <c r="E39" s="5">
        <f t="shared" si="5"/>
        <v>1.6650721323904476E-2</v>
      </c>
      <c r="F39" s="6">
        <v>493</v>
      </c>
      <c r="G39" s="21">
        <f t="shared" si="0"/>
        <v>8.4100989423404986</v>
      </c>
      <c r="H39" s="20">
        <v>79</v>
      </c>
      <c r="I39" s="5">
        <f t="shared" si="6"/>
        <v>1.3476629136813374</v>
      </c>
      <c r="J39" s="21">
        <f t="shared" si="7"/>
        <v>2.2439559614269083E-4</v>
      </c>
      <c r="K39" s="20">
        <v>931</v>
      </c>
      <c r="L39" s="5">
        <f t="shared" si="8"/>
        <v>15.881951552371204</v>
      </c>
      <c r="M39" s="21">
        <f t="shared" si="9"/>
        <v>2.6444594937828502E-3</v>
      </c>
      <c r="N39" s="28">
        <f t="shared" si="1"/>
        <v>0.15881951552371204</v>
      </c>
      <c r="O39" s="5">
        <f t="shared" si="2"/>
        <v>1.3476629136813374E-2</v>
      </c>
      <c r="P39" s="91">
        <f t="shared" si="3"/>
        <v>1.4003421379537542</v>
      </c>
      <c r="Q39" s="125">
        <f t="shared" si="4"/>
        <v>11.784810126582279</v>
      </c>
      <c r="R39" s="89"/>
    </row>
    <row r="40" spans="1:18" x14ac:dyDescent="0.3">
      <c r="A40" s="54">
        <v>38</v>
      </c>
      <c r="B40" s="54" t="s">
        <v>50</v>
      </c>
      <c r="C40" s="16">
        <v>273694931</v>
      </c>
      <c r="D40" s="20">
        <v>5136</v>
      </c>
      <c r="E40" s="5">
        <f t="shared" si="5"/>
        <v>1.8765418786656301E-3</v>
      </c>
      <c r="F40" s="6">
        <v>297</v>
      </c>
      <c r="G40" s="21">
        <f t="shared" si="0"/>
        <v>5.7827102803738315</v>
      </c>
      <c r="H40" s="20">
        <v>469</v>
      </c>
      <c r="I40" s="5">
        <f t="shared" si="6"/>
        <v>9.1316199376947047</v>
      </c>
      <c r="J40" s="21">
        <f t="shared" si="7"/>
        <v>1.7135867233142145E-4</v>
      </c>
      <c r="K40" s="20">
        <v>446</v>
      </c>
      <c r="L40" s="5">
        <f t="shared" si="8"/>
        <v>8.6838006230529601</v>
      </c>
      <c r="M40" s="21">
        <f t="shared" si="9"/>
        <v>1.6295515535141571E-4</v>
      </c>
      <c r="N40" s="28">
        <f t="shared" si="1"/>
        <v>8.6838006230529591E-2</v>
      </c>
      <c r="O40" s="5">
        <f t="shared" si="2"/>
        <v>9.1316199376947044E-2</v>
      </c>
      <c r="P40" s="91">
        <f t="shared" si="3"/>
        <v>0.10851498013311763</v>
      </c>
      <c r="Q40" s="125">
        <f t="shared" si="4"/>
        <v>0.95095948827292098</v>
      </c>
      <c r="R40" s="89"/>
    </row>
    <row r="41" spans="1:18" x14ac:dyDescent="0.3">
      <c r="A41" s="54">
        <v>48</v>
      </c>
      <c r="B41" s="54" t="s">
        <v>51</v>
      </c>
      <c r="C41" s="16">
        <v>5637226</v>
      </c>
      <c r="D41" s="20">
        <v>3237</v>
      </c>
      <c r="E41" s="5">
        <f t="shared" si="5"/>
        <v>5.7421859616768954E-2</v>
      </c>
      <c r="F41" s="6">
        <v>76</v>
      </c>
      <c r="G41" s="21">
        <f t="shared" si="0"/>
        <v>2.3478529502625887</v>
      </c>
      <c r="H41" s="20">
        <v>72</v>
      </c>
      <c r="I41" s="5">
        <f t="shared" si="6"/>
        <v>2.2242817423540315</v>
      </c>
      <c r="J41" s="21">
        <f t="shared" si="7"/>
        <v>1.2772239395759547E-3</v>
      </c>
      <c r="K41" s="20">
        <v>300</v>
      </c>
      <c r="L41" s="5">
        <f t="shared" si="8"/>
        <v>9.2678405931417984</v>
      </c>
      <c r="M41" s="21">
        <f t="shared" si="9"/>
        <v>5.321766414899811E-3</v>
      </c>
      <c r="N41" s="28">
        <f t="shared" si="1"/>
        <v>9.2678405931417976E-2</v>
      </c>
      <c r="O41" s="5">
        <f t="shared" si="2"/>
        <v>2.2242817423540315E-2</v>
      </c>
      <c r="P41" s="91">
        <f t="shared" si="3"/>
        <v>1.3481808251079521</v>
      </c>
      <c r="Q41" s="125">
        <f t="shared" si="4"/>
        <v>4.1666666666666661</v>
      </c>
      <c r="R41" s="89"/>
    </row>
    <row r="42" spans="1:18" x14ac:dyDescent="0.3">
      <c r="A42" s="54">
        <v>36</v>
      </c>
      <c r="B42" s="54" t="s">
        <v>52</v>
      </c>
      <c r="C42" s="16">
        <v>135551830</v>
      </c>
      <c r="D42" s="20">
        <v>5399</v>
      </c>
      <c r="E42" s="5">
        <f t="shared" si="5"/>
        <v>3.9829783190680644E-3</v>
      </c>
      <c r="F42" s="6">
        <v>385</v>
      </c>
      <c r="G42" s="21">
        <f t="shared" si="0"/>
        <v>7.1309501759585112</v>
      </c>
      <c r="H42" s="20">
        <v>406</v>
      </c>
      <c r="I42" s="5">
        <f t="shared" si="6"/>
        <v>7.5199110946471572</v>
      </c>
      <c r="J42" s="21">
        <f t="shared" si="7"/>
        <v>2.9951642851299017E-4</v>
      </c>
      <c r="K42" s="20">
        <v>2125</v>
      </c>
      <c r="L42" s="5">
        <f t="shared" si="8"/>
        <v>39.35914058158918</v>
      </c>
      <c r="M42" s="21">
        <f t="shared" si="9"/>
        <v>1.5676660359362172E-3</v>
      </c>
      <c r="N42" s="28">
        <f t="shared" si="1"/>
        <v>0.39359140581589186</v>
      </c>
      <c r="O42" s="5">
        <f t="shared" si="2"/>
        <v>7.5199110946471567E-2</v>
      </c>
      <c r="P42" s="91">
        <f t="shared" si="3"/>
        <v>0.28402419945197344</v>
      </c>
      <c r="Q42" s="125">
        <f t="shared" si="4"/>
        <v>5.2339901477832518</v>
      </c>
      <c r="R42" s="89"/>
    </row>
    <row r="43" spans="1:18" x14ac:dyDescent="0.3">
      <c r="A43" s="54">
        <v>46</v>
      </c>
      <c r="B43" s="54" t="s">
        <v>53</v>
      </c>
      <c r="C43" s="16">
        <v>4245746</v>
      </c>
      <c r="D43" s="20">
        <v>3574</v>
      </c>
      <c r="E43" s="5">
        <f t="shared" si="5"/>
        <v>8.4178375249013948E-2</v>
      </c>
      <c r="F43" s="6">
        <v>102</v>
      </c>
      <c r="G43" s="21">
        <f t="shared" si="0"/>
        <v>2.8539451594851708</v>
      </c>
      <c r="H43" s="20">
        <v>95</v>
      </c>
      <c r="I43" s="5">
        <f t="shared" si="6"/>
        <v>2.6580861779518745</v>
      </c>
      <c r="J43" s="21">
        <f t="shared" si="7"/>
        <v>2.2375337573185021E-3</v>
      </c>
      <c r="K43" s="20">
        <v>72</v>
      </c>
      <c r="L43" s="5">
        <f t="shared" si="8"/>
        <v>2.0145495243424736</v>
      </c>
      <c r="M43" s="21">
        <f t="shared" si="9"/>
        <v>1.6958150581782329E-3</v>
      </c>
      <c r="N43" s="28">
        <f t="shared" si="1"/>
        <v>2.0145495243424735E-2</v>
      </c>
      <c r="O43" s="5">
        <f t="shared" si="2"/>
        <v>2.6580861779518745E-2</v>
      </c>
      <c r="P43" s="91">
        <f t="shared" si="3"/>
        <v>2.4024046657524969</v>
      </c>
      <c r="Q43" s="125">
        <f t="shared" si="4"/>
        <v>0.75789473684210529</v>
      </c>
      <c r="R43" s="89"/>
    </row>
    <row r="44" spans="1:18" x14ac:dyDescent="0.3">
      <c r="A44" s="54">
        <v>54</v>
      </c>
      <c r="B44" s="54" t="s">
        <v>54</v>
      </c>
      <c r="C44" s="16">
        <v>10747041</v>
      </c>
      <c r="D44" s="20">
        <v>2192</v>
      </c>
      <c r="E44" s="5">
        <f t="shared" si="5"/>
        <v>2.0396311877846192E-2</v>
      </c>
      <c r="F44" s="6">
        <v>22</v>
      </c>
      <c r="G44" s="21">
        <f t="shared" si="0"/>
        <v>1.0036496350364963</v>
      </c>
      <c r="H44" s="20">
        <v>102</v>
      </c>
      <c r="I44" s="5">
        <f t="shared" si="6"/>
        <v>4.6532846715328464</v>
      </c>
      <c r="J44" s="21">
        <f t="shared" si="7"/>
        <v>9.4909845416985006E-4</v>
      </c>
      <c r="K44" s="20">
        <v>269</v>
      </c>
      <c r="L44" s="5">
        <f t="shared" si="8"/>
        <v>12.271897810218977</v>
      </c>
      <c r="M44" s="21">
        <f t="shared" si="9"/>
        <v>2.5030145507028401E-3</v>
      </c>
      <c r="N44" s="28">
        <f t="shared" si="1"/>
        <v>0.12271897810218978</v>
      </c>
      <c r="O44" s="5">
        <f t="shared" si="2"/>
        <v>4.6532846715328466E-2</v>
      </c>
      <c r="P44" s="91">
        <f t="shared" si="3"/>
        <v>0.20470750972290883</v>
      </c>
      <c r="Q44" s="125">
        <f t="shared" si="4"/>
        <v>2.6372549019607843</v>
      </c>
      <c r="R44" s="89"/>
    </row>
    <row r="45" spans="1:18" x14ac:dyDescent="0.3">
      <c r="A45" s="54">
        <v>22</v>
      </c>
      <c r="B45" s="54" t="s">
        <v>55</v>
      </c>
      <c r="C45" s="16">
        <v>425748</v>
      </c>
      <c r="D45" s="20">
        <v>11475</v>
      </c>
      <c r="E45" s="5">
        <f t="shared" si="5"/>
        <v>2.6952563488260659</v>
      </c>
      <c r="F45" s="6">
        <v>1172</v>
      </c>
      <c r="G45" s="21">
        <f t="shared" si="0"/>
        <v>10.213507625272332</v>
      </c>
      <c r="H45" s="20">
        <v>254</v>
      </c>
      <c r="I45" s="5">
        <f t="shared" si="6"/>
        <v>2.2135076252723311</v>
      </c>
      <c r="J45" s="21">
        <f t="shared" si="7"/>
        <v>5.9659704801901595E-2</v>
      </c>
      <c r="K45" s="20">
        <v>3108</v>
      </c>
      <c r="L45" s="5">
        <f t="shared" si="8"/>
        <v>27.084967320261438</v>
      </c>
      <c r="M45" s="21">
        <f t="shared" si="9"/>
        <v>0.73000930127681163</v>
      </c>
      <c r="N45" s="28">
        <f t="shared" si="1"/>
        <v>0.27084967320261438</v>
      </c>
      <c r="O45" s="5">
        <f t="shared" si="2"/>
        <v>2.2135076252723311E-2</v>
      </c>
      <c r="P45" s="91">
        <f t="shared" si="3"/>
        <v>275.28021270798683</v>
      </c>
      <c r="Q45" s="125">
        <f t="shared" si="4"/>
        <v>12.236220472440944</v>
      </c>
      <c r="R45" s="89"/>
    </row>
    <row r="46" spans="1:18" x14ac:dyDescent="0.3">
      <c r="A46" s="54">
        <v>51</v>
      </c>
      <c r="B46" s="54" t="s">
        <v>56</v>
      </c>
      <c r="C46" s="16">
        <v>57385175</v>
      </c>
      <c r="D46" s="20">
        <v>2506</v>
      </c>
      <c r="E46" s="5">
        <f>D46*100/C46</f>
        <v>4.3669815418354999E-3</v>
      </c>
      <c r="F46" s="6">
        <v>91</v>
      </c>
      <c r="G46" s="21">
        <f t="shared" si="0"/>
        <v>3.6312849162011172</v>
      </c>
      <c r="H46" s="20">
        <v>34</v>
      </c>
      <c r="I46" s="5">
        <f t="shared" si="6"/>
        <v>1.3567438148443736</v>
      </c>
      <c r="J46" s="21">
        <f t="shared" si="7"/>
        <v>5.9248751964248606E-5</v>
      </c>
      <c r="K46" s="20">
        <v>410</v>
      </c>
      <c r="L46" s="5">
        <f t="shared" si="8"/>
        <v>16.36073423782921</v>
      </c>
      <c r="M46" s="21">
        <f t="shared" si="9"/>
        <v>7.1447024427476256E-4</v>
      </c>
      <c r="N46" s="28">
        <f t="shared" si="1"/>
        <v>0.16360734237829211</v>
      </c>
      <c r="O46" s="5">
        <f t="shared" si="2"/>
        <v>1.3567438148443736E-2</v>
      </c>
      <c r="P46" s="91">
        <f t="shared" si="3"/>
        <v>0.15857754202195951</v>
      </c>
      <c r="Q46" s="125">
        <f t="shared" si="4"/>
        <v>12.058823529411764</v>
      </c>
      <c r="R46" s="89"/>
    </row>
    <row r="47" spans="1:18" x14ac:dyDescent="0.3">
      <c r="A47" s="54">
        <v>45</v>
      </c>
      <c r="B47" s="54" t="s">
        <v>57</v>
      </c>
      <c r="C47" s="16">
        <v>11164709</v>
      </c>
      <c r="D47" s="20">
        <v>3614</v>
      </c>
      <c r="E47" s="5">
        <f t="shared" si="5"/>
        <v>3.2369853974698312E-2</v>
      </c>
      <c r="F47" s="6">
        <v>328</v>
      </c>
      <c r="G47" s="21">
        <f t="shared" si="0"/>
        <v>9.0758162700608747</v>
      </c>
      <c r="H47" s="20">
        <v>189</v>
      </c>
      <c r="I47" s="5">
        <f t="shared" si="6"/>
        <v>5.229662423907028</v>
      </c>
      <c r="J47" s="21">
        <f t="shared" si="7"/>
        <v>1.6928340899883731E-3</v>
      </c>
      <c r="K47" s="20">
        <v>208</v>
      </c>
      <c r="L47" s="5">
        <f t="shared" si="8"/>
        <v>5.7553956834532372</v>
      </c>
      <c r="M47" s="21">
        <f t="shared" si="9"/>
        <v>1.8630131783999027E-3</v>
      </c>
      <c r="N47" s="28">
        <f t="shared" si="1"/>
        <v>5.7553956834532377E-2</v>
      </c>
      <c r="O47" s="5">
        <f t="shared" si="2"/>
        <v>5.2296624239070284E-2</v>
      </c>
      <c r="P47" s="91">
        <f t="shared" si="3"/>
        <v>2.9378284736306162</v>
      </c>
      <c r="Q47" s="125">
        <f t="shared" si="4"/>
        <v>1.1005291005291005</v>
      </c>
      <c r="R47" s="89"/>
    </row>
    <row r="48" spans="1:18" x14ac:dyDescent="0.3">
      <c r="A48" s="54">
        <v>40</v>
      </c>
      <c r="B48" s="54" t="s">
        <v>58</v>
      </c>
      <c r="C48" s="16">
        <v>8657548</v>
      </c>
      <c r="D48" s="20">
        <v>4873</v>
      </c>
      <c r="E48" s="5">
        <f t="shared" si="5"/>
        <v>5.6286144760618134E-2</v>
      </c>
      <c r="F48" s="6">
        <v>408</v>
      </c>
      <c r="G48" s="21">
        <f t="shared" si="0"/>
        <v>8.3726657090088246</v>
      </c>
      <c r="H48" s="20">
        <v>99</v>
      </c>
      <c r="I48" s="5">
        <f t="shared" si="6"/>
        <v>2.0316027088036117</v>
      </c>
      <c r="J48" s="21">
        <f t="shared" si="7"/>
        <v>1.1435108416378401E-3</v>
      </c>
      <c r="K48" s="20">
        <v>400</v>
      </c>
      <c r="L48" s="5">
        <f t="shared" si="8"/>
        <v>8.2084957931459055</v>
      </c>
      <c r="M48" s="21">
        <f t="shared" si="9"/>
        <v>4.6202458247993541E-3</v>
      </c>
      <c r="N48" s="28">
        <f t="shared" si="1"/>
        <v>8.2084957931459063E-2</v>
      </c>
      <c r="O48" s="5">
        <f t="shared" si="2"/>
        <v>2.0316027088036117E-2</v>
      </c>
      <c r="P48" s="91">
        <f t="shared" si="3"/>
        <v>4.7126507412953416</v>
      </c>
      <c r="Q48" s="125">
        <f t="shared" si="4"/>
        <v>4.0404040404040407</v>
      </c>
      <c r="R48" s="89"/>
    </row>
    <row r="49" spans="1:18" x14ac:dyDescent="0.3">
      <c r="A49" s="54">
        <v>59</v>
      </c>
      <c r="B49" s="54" t="s">
        <v>59</v>
      </c>
      <c r="C49" s="16">
        <v>340696</v>
      </c>
      <c r="D49" s="20">
        <v>1727</v>
      </c>
      <c r="E49" s="5">
        <f t="shared" si="5"/>
        <v>0.50690351515720755</v>
      </c>
      <c r="F49" s="6">
        <v>7</v>
      </c>
      <c r="G49" s="21">
        <f t="shared" si="0"/>
        <v>0.4053271569195136</v>
      </c>
      <c r="H49" s="20">
        <v>8</v>
      </c>
      <c r="I49" s="5">
        <f t="shared" si="6"/>
        <v>0.46323103647944414</v>
      </c>
      <c r="J49" s="21">
        <f t="shared" si="7"/>
        <v>2.3481344072134691E-3</v>
      </c>
      <c r="K49" s="20">
        <v>1077</v>
      </c>
      <c r="L49" s="5">
        <f t="shared" si="8"/>
        <v>62.362478286045167</v>
      </c>
      <c r="M49" s="21">
        <f t="shared" si="9"/>
        <v>0.31611759457111327</v>
      </c>
      <c r="N49" s="28">
        <f t="shared" si="1"/>
        <v>0.62362478286045164</v>
      </c>
      <c r="O49" s="5">
        <f t="shared" si="2"/>
        <v>4.6323103647944409E-3</v>
      </c>
      <c r="P49" s="91">
        <f t="shared" si="3"/>
        <v>2.0546176063117856</v>
      </c>
      <c r="Q49" s="125">
        <f t="shared" si="4"/>
        <v>134.625</v>
      </c>
      <c r="R49" s="89"/>
    </row>
    <row r="50" spans="1:18" x14ac:dyDescent="0.3">
      <c r="A50" s="54">
        <v>53</v>
      </c>
      <c r="B50" s="54" t="s">
        <v>60</v>
      </c>
      <c r="C50" s="16">
        <v>45607371</v>
      </c>
      <c r="D50" s="20">
        <v>2443</v>
      </c>
      <c r="E50" s="5">
        <f t="shared" si="5"/>
        <v>5.3565902757253866E-3</v>
      </c>
      <c r="F50" s="6">
        <v>166</v>
      </c>
      <c r="G50" s="21">
        <f t="shared" si="0"/>
        <v>6.7949242734343018</v>
      </c>
      <c r="H50" s="20">
        <v>109</v>
      </c>
      <c r="I50" s="5">
        <f t="shared" si="6"/>
        <v>4.4617273843634875</v>
      </c>
      <c r="J50" s="21">
        <f t="shared" si="7"/>
        <v>2.3899645520019121E-4</v>
      </c>
      <c r="K50" s="20">
        <v>596</v>
      </c>
      <c r="L50" s="5">
        <f t="shared" si="8"/>
        <v>24.396234138354483</v>
      </c>
      <c r="M50" s="21">
        <f t="shared" si="9"/>
        <v>1.3068063054982933E-3</v>
      </c>
      <c r="N50" s="28">
        <f t="shared" si="1"/>
        <v>0.24396234138354483</v>
      </c>
      <c r="O50" s="5">
        <f t="shared" si="2"/>
        <v>4.4617273843634876E-2</v>
      </c>
      <c r="P50" s="91">
        <f t="shared" si="3"/>
        <v>0.36397625287368573</v>
      </c>
      <c r="Q50" s="125">
        <f t="shared" si="4"/>
        <v>5.4678899082568808</v>
      </c>
      <c r="R50" s="89"/>
    </row>
    <row r="51" spans="1:18" x14ac:dyDescent="0.3">
      <c r="A51" s="54">
        <v>49</v>
      </c>
      <c r="B51" s="54" t="s">
        <v>61</v>
      </c>
      <c r="C51" s="16">
        <v>50539730</v>
      </c>
      <c r="D51" s="20">
        <v>2979</v>
      </c>
      <c r="E51" s="5">
        <f t="shared" si="5"/>
        <v>5.8943726054729619E-3</v>
      </c>
      <c r="F51" s="6">
        <v>127</v>
      </c>
      <c r="G51" s="21">
        <f t="shared" si="0"/>
        <v>4.2631755622692182</v>
      </c>
      <c r="H51" s="20">
        <v>127</v>
      </c>
      <c r="I51" s="5">
        <f t="shared" si="6"/>
        <v>4.2631755622692182</v>
      </c>
      <c r="J51" s="21">
        <f t="shared" si="7"/>
        <v>2.5128745246561467E-4</v>
      </c>
      <c r="K51" s="20">
        <v>354</v>
      </c>
      <c r="L51" s="5">
        <f t="shared" si="8"/>
        <v>11.883182275931521</v>
      </c>
      <c r="M51" s="21">
        <f t="shared" si="9"/>
        <v>7.0043904073092598E-4</v>
      </c>
      <c r="N51" s="28">
        <f t="shared" si="1"/>
        <v>0.11883182275931521</v>
      </c>
      <c r="O51" s="5">
        <f t="shared" si="2"/>
        <v>4.2631755622692176E-2</v>
      </c>
      <c r="P51" s="91">
        <f t="shared" si="3"/>
        <v>0.25128745246561468</v>
      </c>
      <c r="Q51" s="125">
        <f t="shared" si="4"/>
        <v>2.78740157480315</v>
      </c>
      <c r="R51" s="89"/>
    </row>
    <row r="52" spans="1:18" x14ac:dyDescent="0.3">
      <c r="A52" s="54">
        <v>43</v>
      </c>
      <c r="B52" s="54" t="s">
        <v>76</v>
      </c>
      <c r="C52" s="16">
        <v>2806199</v>
      </c>
      <c r="D52" s="20">
        <v>3711</v>
      </c>
      <c r="E52" s="5">
        <f t="shared" si="5"/>
        <v>0.13224293786720043</v>
      </c>
      <c r="F52" s="6">
        <v>283</v>
      </c>
      <c r="G52" s="21">
        <f t="shared" si="0"/>
        <v>7.6259768256534626</v>
      </c>
      <c r="H52" s="20">
        <v>7</v>
      </c>
      <c r="I52" s="5">
        <f t="shared" si="6"/>
        <v>0.18862840204796552</v>
      </c>
      <c r="J52" s="21">
        <f t="shared" si="7"/>
        <v>2.4944774052018404E-4</v>
      </c>
      <c r="K52" s="20">
        <v>406</v>
      </c>
      <c r="L52" s="5">
        <f t="shared" si="8"/>
        <v>10.940447318781999</v>
      </c>
      <c r="M52" s="21">
        <f t="shared" si="9"/>
        <v>1.4467968950170676E-2</v>
      </c>
      <c r="N52" s="28">
        <f t="shared" si="1"/>
        <v>0.10940447318782</v>
      </c>
      <c r="O52" s="5">
        <f t="shared" si="2"/>
        <v>1.8862840204796551E-3</v>
      </c>
      <c r="P52" s="91">
        <f t="shared" si="3"/>
        <v>10.084815795316013</v>
      </c>
      <c r="Q52" s="125">
        <f t="shared" si="4"/>
        <v>58</v>
      </c>
      <c r="R52" s="89"/>
    </row>
    <row r="53" spans="1:18" x14ac:dyDescent="0.3">
      <c r="A53" s="54">
        <v>37</v>
      </c>
      <c r="B53" s="54" t="s">
        <v>62</v>
      </c>
      <c r="C53" s="16">
        <v>10067353</v>
      </c>
      <c r="D53" s="20">
        <v>5365</v>
      </c>
      <c r="E53" s="5">
        <f t="shared" si="5"/>
        <v>5.3291068665219148E-2</v>
      </c>
      <c r="F53" s="6">
        <v>432</v>
      </c>
      <c r="G53" s="21">
        <f t="shared" si="0"/>
        <v>8.0521901211556379</v>
      </c>
      <c r="H53" s="20">
        <v>33</v>
      </c>
      <c r="I53" s="5">
        <f t="shared" si="6"/>
        <v>0.61509785647716686</v>
      </c>
      <c r="J53" s="21">
        <f t="shared" si="7"/>
        <v>3.2779222105353809E-4</v>
      </c>
      <c r="K53" s="20">
        <v>1034</v>
      </c>
      <c r="L53" s="5">
        <f t="shared" si="8"/>
        <v>19.273066169617895</v>
      </c>
      <c r="M53" s="21">
        <f t="shared" si="9"/>
        <v>1.0270822926344195E-2</v>
      </c>
      <c r="N53" s="28">
        <f t="shared" si="1"/>
        <v>0.19273066169617895</v>
      </c>
      <c r="O53" s="5">
        <f t="shared" si="2"/>
        <v>6.1509785647716683E-3</v>
      </c>
      <c r="P53" s="91">
        <f t="shared" si="3"/>
        <v>4.2910981665190446</v>
      </c>
      <c r="Q53" s="125">
        <f t="shared" si="4"/>
        <v>31.333333333333336</v>
      </c>
      <c r="R53" s="89"/>
    </row>
    <row r="54" spans="1:18" x14ac:dyDescent="0.3">
      <c r="A54" s="54">
        <v>55</v>
      </c>
      <c r="B54" s="54" t="s">
        <v>63</v>
      </c>
      <c r="C54" s="16">
        <v>43431473</v>
      </c>
      <c r="D54" s="20">
        <v>2160</v>
      </c>
      <c r="E54" s="5">
        <f t="shared" si="5"/>
        <v>4.9733519284505959E-3</v>
      </c>
      <c r="F54" s="6">
        <v>90</v>
      </c>
      <c r="G54" s="21">
        <f t="shared" si="0"/>
        <v>4.166666666666667</v>
      </c>
      <c r="H54" s="20">
        <v>336</v>
      </c>
      <c r="I54" s="5">
        <f t="shared" si="6"/>
        <v>15.555555555555555</v>
      </c>
      <c r="J54" s="21">
        <f t="shared" si="7"/>
        <v>7.7363252220342613E-4</v>
      </c>
      <c r="K54" s="20">
        <v>708</v>
      </c>
      <c r="L54" s="5">
        <f t="shared" si="8"/>
        <v>32.777777777777779</v>
      </c>
      <c r="M54" s="21">
        <f t="shared" si="9"/>
        <v>1.630154243214362E-3</v>
      </c>
      <c r="N54" s="28">
        <f t="shared" si="1"/>
        <v>0.32777777777777778</v>
      </c>
      <c r="O54" s="5">
        <f t="shared" si="2"/>
        <v>0.15555555555555556</v>
      </c>
      <c r="P54" s="91">
        <f t="shared" si="3"/>
        <v>0.20722299701877483</v>
      </c>
      <c r="Q54" s="125">
        <f t="shared" si="4"/>
        <v>2.1071428571428572</v>
      </c>
      <c r="R54" s="89"/>
    </row>
    <row r="55" spans="1:18" x14ac:dyDescent="0.3">
      <c r="A55" s="54">
        <v>44</v>
      </c>
      <c r="B55" s="54" t="s">
        <v>64</v>
      </c>
      <c r="C55" s="16">
        <v>6154005</v>
      </c>
      <c r="D55" s="20">
        <v>3699</v>
      </c>
      <c r="E55" s="5">
        <f t="shared" si="5"/>
        <v>6.0107198482939161E-2</v>
      </c>
      <c r="F55" s="6">
        <v>447</v>
      </c>
      <c r="G55" s="21">
        <f t="shared" si="0"/>
        <v>12.084347120843471</v>
      </c>
      <c r="H55" s="20">
        <v>10</v>
      </c>
      <c r="I55" s="5">
        <f t="shared" si="6"/>
        <v>0.27034333603676669</v>
      </c>
      <c r="J55" s="21">
        <f t="shared" si="7"/>
        <v>1.6249580557701855E-4</v>
      </c>
      <c r="K55" s="20">
        <v>652</v>
      </c>
      <c r="L55" s="5">
        <f t="shared" si="8"/>
        <v>17.626385509597188</v>
      </c>
      <c r="M55" s="21">
        <f t="shared" si="9"/>
        <v>1.0594726523621608E-2</v>
      </c>
      <c r="N55" s="28">
        <f t="shared" si="1"/>
        <v>0.17626385509597189</v>
      </c>
      <c r="O55" s="5">
        <f t="shared" si="2"/>
        <v>2.703433360367667E-3</v>
      </c>
      <c r="P55" s="91">
        <f t="shared" si="3"/>
        <v>7.2635625092927292</v>
      </c>
      <c r="Q55" s="125">
        <f t="shared" si="4"/>
        <v>65.2</v>
      </c>
      <c r="R55" s="89"/>
    </row>
    <row r="56" spans="1:18" x14ac:dyDescent="0.3">
      <c r="A56" s="56">
        <v>41</v>
      </c>
      <c r="B56" s="56" t="s">
        <v>65</v>
      </c>
      <c r="C56" s="18">
        <v>41960607</v>
      </c>
      <c r="D56" s="24">
        <v>3764</v>
      </c>
      <c r="E56" s="8">
        <f t="shared" si="5"/>
        <v>8.9703182797141144E-3</v>
      </c>
      <c r="F56" s="7">
        <v>392</v>
      </c>
      <c r="G56" s="25">
        <f t="shared" si="0"/>
        <v>10.414452709883102</v>
      </c>
      <c r="H56" s="24">
        <v>108</v>
      </c>
      <c r="I56" s="8">
        <f t="shared" si="6"/>
        <v>2.869287991498406</v>
      </c>
      <c r="J56" s="25">
        <f t="shared" si="7"/>
        <v>2.5738426519902348E-4</v>
      </c>
      <c r="K56" s="24">
        <v>143</v>
      </c>
      <c r="L56" s="8">
        <f t="shared" si="8"/>
        <v>3.7991498405951116</v>
      </c>
      <c r="M56" s="25">
        <f t="shared" si="9"/>
        <v>3.4079583262463289E-4</v>
      </c>
      <c r="N56" s="30">
        <f t="shared" si="1"/>
        <v>3.7991498405951118E-2</v>
      </c>
      <c r="O56" s="8">
        <f t="shared" si="2"/>
        <v>2.8692879914984058E-2</v>
      </c>
      <c r="P56" s="93">
        <f t="shared" si="3"/>
        <v>0.93420955516682591</v>
      </c>
      <c r="Q56" s="83">
        <f t="shared" si="4"/>
        <v>1.3240740740740742</v>
      </c>
      <c r="R56" s="89"/>
    </row>
    <row r="57" spans="1:18" x14ac:dyDescent="0.3">
      <c r="A57" s="54">
        <v>58</v>
      </c>
      <c r="B57" s="54" t="s">
        <v>66</v>
      </c>
      <c r="C57" s="16">
        <v>4168935</v>
      </c>
      <c r="D57" s="20">
        <v>1741</v>
      </c>
      <c r="E57" s="5">
        <f t="shared" si="5"/>
        <v>4.1761265167242954E-2</v>
      </c>
      <c r="F57" s="6">
        <v>37</v>
      </c>
      <c r="G57" s="21">
        <f t="shared" si="0"/>
        <v>2.1252153934520392</v>
      </c>
      <c r="H57" s="20">
        <v>34</v>
      </c>
      <c r="I57" s="5">
        <f t="shared" si="6"/>
        <v>1.9529006318207927</v>
      </c>
      <c r="J57" s="21">
        <f t="shared" si="7"/>
        <v>8.1555601130744418E-4</v>
      </c>
      <c r="K57" s="20">
        <v>473</v>
      </c>
      <c r="L57" s="5">
        <f t="shared" si="8"/>
        <v>27.168294083859852</v>
      </c>
      <c r="M57" s="21">
        <f t="shared" si="9"/>
        <v>1.1345823333777092E-2</v>
      </c>
      <c r="N57" s="28">
        <f t="shared" si="1"/>
        <v>0.27168294083859851</v>
      </c>
      <c r="O57" s="5">
        <f t="shared" si="2"/>
        <v>1.9529006318207927E-2</v>
      </c>
      <c r="P57" s="91">
        <f t="shared" si="3"/>
        <v>0.88751683583457164</v>
      </c>
      <c r="Q57" s="125">
        <f t="shared" si="4"/>
        <v>13.911764705882353</v>
      </c>
      <c r="R57" s="89"/>
    </row>
    <row r="58" spans="1:18" x14ac:dyDescent="0.3">
      <c r="A58" s="54">
        <v>52</v>
      </c>
      <c r="B58" s="54" t="s">
        <v>67</v>
      </c>
      <c r="C58" s="16">
        <v>101433035</v>
      </c>
      <c r="D58" s="20">
        <v>2505</v>
      </c>
      <c r="E58" s="5">
        <f t="shared" si="5"/>
        <v>2.4696096296438334E-3</v>
      </c>
      <c r="F58" s="6">
        <v>155</v>
      </c>
      <c r="G58" s="21">
        <f t="shared" si="0"/>
        <v>6.1876247504990021</v>
      </c>
      <c r="H58" s="20">
        <v>183</v>
      </c>
      <c r="I58" s="5">
        <f t="shared" si="6"/>
        <v>7.3053892215568865</v>
      </c>
      <c r="J58" s="21">
        <f t="shared" si="7"/>
        <v>1.8041459569853154E-4</v>
      </c>
      <c r="K58" s="20">
        <v>589</v>
      </c>
      <c r="L58" s="5">
        <f t="shared" si="8"/>
        <v>23.512974051896208</v>
      </c>
      <c r="M58" s="21">
        <f t="shared" si="9"/>
        <v>5.8067867140128456E-4</v>
      </c>
      <c r="N58" s="28">
        <f t="shared" si="1"/>
        <v>0.23512974051896207</v>
      </c>
      <c r="O58" s="5">
        <f t="shared" si="2"/>
        <v>7.3053892215568864E-2</v>
      </c>
      <c r="P58" s="91">
        <f t="shared" si="3"/>
        <v>0.15281017668454858</v>
      </c>
      <c r="Q58" s="125">
        <f t="shared" si="4"/>
        <v>3.2185792349726774</v>
      </c>
      <c r="R58" s="89"/>
    </row>
    <row r="59" spans="1:18" x14ac:dyDescent="0.3">
      <c r="A59" s="57">
        <v>64</v>
      </c>
      <c r="B59" s="57" t="s">
        <v>68</v>
      </c>
      <c r="C59" s="19">
        <v>1291535</v>
      </c>
      <c r="D59" s="26">
        <v>1400</v>
      </c>
      <c r="E59" s="12">
        <f t="shared" si="5"/>
        <v>0.1083981463916967</v>
      </c>
      <c r="F59" s="11">
        <v>27</v>
      </c>
      <c r="G59" s="27">
        <f t="shared" si="0"/>
        <v>1.9285714285714286</v>
      </c>
      <c r="H59" s="26">
        <v>35</v>
      </c>
      <c r="I59" s="12">
        <f t="shared" si="6"/>
        <v>2.5</v>
      </c>
      <c r="J59" s="27">
        <f t="shared" si="7"/>
        <v>2.7099536597924175E-3</v>
      </c>
      <c r="K59" s="26">
        <v>117</v>
      </c>
      <c r="L59" s="12">
        <f t="shared" si="8"/>
        <v>8.3571428571428577</v>
      </c>
      <c r="M59" s="27">
        <f t="shared" si="9"/>
        <v>9.0589879484489384E-3</v>
      </c>
      <c r="N59" s="31">
        <f t="shared" si="1"/>
        <v>8.3571428571428574E-2</v>
      </c>
      <c r="O59" s="12">
        <f t="shared" si="2"/>
        <v>2.5000000000000001E-2</v>
      </c>
      <c r="P59" s="94">
        <f t="shared" si="3"/>
        <v>2.0905356804112936</v>
      </c>
      <c r="Q59" s="84">
        <f t="shared" si="4"/>
        <v>3.342857142857143</v>
      </c>
      <c r="R59" s="89"/>
    </row>
    <row r="60" spans="1:18" x14ac:dyDescent="0.3">
      <c r="A60" s="54">
        <v>62</v>
      </c>
      <c r="B60" s="54" t="s">
        <v>74</v>
      </c>
      <c r="C60" s="16">
        <v>4684847</v>
      </c>
      <c r="D60" s="20">
        <v>1386</v>
      </c>
      <c r="E60" s="5">
        <f t="shared" si="5"/>
        <v>2.9584744176277263E-2</v>
      </c>
      <c r="F60" s="6">
        <v>20</v>
      </c>
      <c r="G60" s="21">
        <f t="shared" si="0"/>
        <v>1.4430014430014431</v>
      </c>
      <c r="H60" s="20">
        <v>9</v>
      </c>
      <c r="I60" s="5">
        <f t="shared" si="6"/>
        <v>0.64935064935064934</v>
      </c>
      <c r="J60" s="21">
        <f t="shared" si="7"/>
        <v>1.9210872841738481E-4</v>
      </c>
      <c r="K60" s="15">
        <v>728</v>
      </c>
      <c r="L60" s="5">
        <f t="shared" si="8"/>
        <v>52.525252525252526</v>
      </c>
      <c r="M60" s="5">
        <f t="shared" si="9"/>
        <v>1.5539461587539572E-2</v>
      </c>
      <c r="N60" s="13">
        <f t="shared" si="1"/>
        <v>0.5252525252525253</v>
      </c>
      <c r="O60" s="5">
        <f t="shared" si="2"/>
        <v>6.4935064935064939E-3</v>
      </c>
      <c r="P60" s="91">
        <f t="shared" si="3"/>
        <v>0.42690828537196629</v>
      </c>
      <c r="Q60" s="125">
        <f t="shared" si="4"/>
        <v>80.888888888888886</v>
      </c>
      <c r="R60" s="89"/>
    </row>
    <row r="61" spans="1:18" x14ac:dyDescent="0.3">
      <c r="A61" s="54">
        <v>69</v>
      </c>
      <c r="B61" s="54" t="s">
        <v>77</v>
      </c>
      <c r="C61" s="16">
        <v>2082736</v>
      </c>
      <c r="D61" s="20">
        <v>1248</v>
      </c>
      <c r="E61" s="5">
        <f t="shared" si="5"/>
        <v>5.9921180600901888E-2</v>
      </c>
      <c r="F61" s="6">
        <v>28</v>
      </c>
      <c r="G61" s="21">
        <f t="shared" si="0"/>
        <v>2.2435897435897436</v>
      </c>
      <c r="H61" s="20">
        <v>61</v>
      </c>
      <c r="I61" s="5">
        <f t="shared" si="6"/>
        <v>4.8878205128205128</v>
      </c>
      <c r="J61" s="21">
        <f t="shared" si="7"/>
        <v>2.9288397569351083E-3</v>
      </c>
      <c r="K61" s="15">
        <v>165</v>
      </c>
      <c r="L61" s="5">
        <f t="shared" si="8"/>
        <v>13.221153846153847</v>
      </c>
      <c r="M61" s="5">
        <f t="shared" si="9"/>
        <v>7.9222714736769326E-3</v>
      </c>
      <c r="N61" s="13">
        <f t="shared" si="1"/>
        <v>0.13221153846153846</v>
      </c>
      <c r="O61" s="5">
        <f t="shared" si="2"/>
        <v>4.8878205128205128E-2</v>
      </c>
      <c r="P61" s="91">
        <f t="shared" si="3"/>
        <v>1.3443854621997218</v>
      </c>
      <c r="Q61" s="125">
        <f t="shared" si="4"/>
        <v>2.7049180327868854</v>
      </c>
      <c r="R61" s="89"/>
    </row>
    <row r="62" spans="1:18" x14ac:dyDescent="0.3">
      <c r="A62" s="54">
        <v>56</v>
      </c>
      <c r="B62" s="54" t="s">
        <v>78</v>
      </c>
      <c r="C62" s="16">
        <v>4054134</v>
      </c>
      <c r="D62" s="20">
        <v>2049</v>
      </c>
      <c r="E62" s="5">
        <f t="shared" si="5"/>
        <v>5.0541003331414307E-2</v>
      </c>
      <c r="F62" s="6">
        <v>115</v>
      </c>
      <c r="G62" s="21">
        <f t="shared" si="0"/>
        <v>5.6124938994631526</v>
      </c>
      <c r="H62" s="20">
        <v>46</v>
      </c>
      <c r="I62" s="5">
        <f t="shared" si="6"/>
        <v>2.2449975597852609</v>
      </c>
      <c r="J62" s="21">
        <f t="shared" si="7"/>
        <v>1.1346442914812386E-3</v>
      </c>
      <c r="K62" s="15">
        <v>171</v>
      </c>
      <c r="L62" s="5">
        <f t="shared" si="8"/>
        <v>8.3455344070278183</v>
      </c>
      <c r="M62" s="5">
        <f t="shared" si="9"/>
        <v>4.2179168226802568E-3</v>
      </c>
      <c r="N62" s="13">
        <f t="shared" si="1"/>
        <v>8.3455344070278187E-2</v>
      </c>
      <c r="O62" s="5">
        <f t="shared" si="2"/>
        <v>2.2449975597852612E-2</v>
      </c>
      <c r="P62" s="91">
        <f t="shared" si="3"/>
        <v>2.8366107287030968</v>
      </c>
      <c r="Q62" s="125">
        <f t="shared" si="4"/>
        <v>3.7173913043478262</v>
      </c>
      <c r="R62" s="89"/>
    </row>
    <row r="63" spans="1:18" x14ac:dyDescent="0.3">
      <c r="A63" s="54">
        <v>62</v>
      </c>
      <c r="B63" s="54" t="s">
        <v>79</v>
      </c>
      <c r="C63" s="16">
        <v>42544060</v>
      </c>
      <c r="D63" s="20">
        <v>1415</v>
      </c>
      <c r="E63" s="5">
        <f t="shared" si="5"/>
        <v>3.3259637185543644E-3</v>
      </c>
      <c r="F63" s="6">
        <v>15</v>
      </c>
      <c r="G63" s="21">
        <f t="shared" si="0"/>
        <v>1.0600706713780919</v>
      </c>
      <c r="H63" s="20">
        <v>79</v>
      </c>
      <c r="I63" s="5">
        <f t="shared" si="6"/>
        <v>5.5830388692579502</v>
      </c>
      <c r="J63" s="21">
        <f t="shared" si="7"/>
        <v>1.8568984718430728E-4</v>
      </c>
      <c r="K63" s="15">
        <v>812</v>
      </c>
      <c r="L63" s="5">
        <f t="shared" si="8"/>
        <v>57.385159010600709</v>
      </c>
      <c r="M63" s="5">
        <f t="shared" si="9"/>
        <v>1.9086095685273102E-3</v>
      </c>
      <c r="N63" s="13">
        <f t="shared" si="1"/>
        <v>0.57385159010600706</v>
      </c>
      <c r="O63" s="5">
        <f t="shared" si="2"/>
        <v>5.5830388692579502E-2</v>
      </c>
      <c r="P63" s="91">
        <f t="shared" si="3"/>
        <v>3.5257565921071002E-2</v>
      </c>
      <c r="Q63" s="125">
        <f t="shared" si="4"/>
        <v>10.278481012658228</v>
      </c>
      <c r="R63" s="89"/>
    </row>
    <row r="64" spans="1:18" x14ac:dyDescent="0.3">
      <c r="A64" s="54">
        <v>42</v>
      </c>
      <c r="B64" s="58" t="s">
        <v>81</v>
      </c>
      <c r="C64" s="46">
        <v>9502130</v>
      </c>
      <c r="D64" s="47">
        <v>3728</v>
      </c>
      <c r="E64" s="48">
        <f t="shared" si="5"/>
        <v>3.9233308742355665E-2</v>
      </c>
      <c r="F64" s="49">
        <v>447</v>
      </c>
      <c r="G64" s="50">
        <f t="shared" si="0"/>
        <v>11.990343347639485</v>
      </c>
      <c r="H64" s="47">
        <v>36</v>
      </c>
      <c r="I64" s="48">
        <f t="shared" si="6"/>
        <v>0.96566523605150212</v>
      </c>
      <c r="J64" s="50">
        <f t="shared" si="7"/>
        <v>3.7886242347768341E-4</v>
      </c>
      <c r="K64" s="51">
        <v>203</v>
      </c>
      <c r="L64" s="48">
        <f t="shared" si="8"/>
        <v>5.4452789699570818</v>
      </c>
      <c r="M64" s="48">
        <f t="shared" si="9"/>
        <v>2.1363631101658262E-3</v>
      </c>
      <c r="N64" s="52">
        <f t="shared" si="1"/>
        <v>5.4452789699570812E-2</v>
      </c>
      <c r="O64" s="48">
        <f t="shared" si="2"/>
        <v>9.6566523605150223E-3</v>
      </c>
      <c r="P64" s="52">
        <f t="shared" si="3"/>
        <v>4.7042084248479021</v>
      </c>
      <c r="Q64" s="126">
        <f t="shared" si="4"/>
        <v>5.6388888888888884</v>
      </c>
      <c r="R64" s="89"/>
    </row>
    <row r="65" spans="1:18" x14ac:dyDescent="0.3">
      <c r="A65" s="54">
        <v>63</v>
      </c>
      <c r="B65" s="58" t="s">
        <v>83</v>
      </c>
      <c r="C65" s="46">
        <v>4894956</v>
      </c>
      <c r="D65" s="47">
        <v>1405</v>
      </c>
      <c r="E65" s="48">
        <f t="shared" si="5"/>
        <v>2.8703015920878552E-2</v>
      </c>
      <c r="F65" s="49">
        <v>50</v>
      </c>
      <c r="G65" s="50">
        <f t="shared" si="0"/>
        <v>3.5587188612099645</v>
      </c>
      <c r="H65" s="47">
        <v>4</v>
      </c>
      <c r="I65" s="48">
        <f t="shared" si="6"/>
        <v>0.28469750889679718</v>
      </c>
      <c r="J65" s="50">
        <f t="shared" si="7"/>
        <v>8.1716771304992316E-5</v>
      </c>
      <c r="K65" s="51">
        <v>206</v>
      </c>
      <c r="L65" s="48">
        <f t="shared" si="8"/>
        <v>14.661921708185053</v>
      </c>
      <c r="M65" s="48">
        <f t="shared" si="9"/>
        <v>4.2084137222071043E-3</v>
      </c>
      <c r="N65" s="52">
        <f t="shared" si="1"/>
        <v>0.14661921708185052</v>
      </c>
      <c r="O65" s="48">
        <f t="shared" si="2"/>
        <v>2.8469750889679717E-3</v>
      </c>
      <c r="P65" s="52">
        <f t="shared" si="3"/>
        <v>1.021459641312404</v>
      </c>
      <c r="Q65" s="126">
        <f t="shared" si="4"/>
        <v>51.499999999999993</v>
      </c>
      <c r="R65" s="89"/>
    </row>
    <row r="66" spans="1:18" x14ac:dyDescent="0.3">
      <c r="A66" s="54">
        <v>68</v>
      </c>
      <c r="B66" s="58" t="s">
        <v>84</v>
      </c>
      <c r="C66" s="46">
        <v>10423641</v>
      </c>
      <c r="D66" s="47">
        <v>1253</v>
      </c>
      <c r="E66" s="48">
        <f t="shared" si="5"/>
        <v>1.2020751674007192E-2</v>
      </c>
      <c r="F66" s="49">
        <v>56</v>
      </c>
      <c r="G66" s="50">
        <f t="shared" si="0"/>
        <v>4.4692737430167595</v>
      </c>
      <c r="H66" s="47">
        <v>13</v>
      </c>
      <c r="I66" s="48">
        <f t="shared" si="6"/>
        <v>1.037509976057462</v>
      </c>
      <c r="J66" s="50">
        <f t="shared" si="7"/>
        <v>1.2471649781491898E-4</v>
      </c>
      <c r="K66" s="51">
        <v>404</v>
      </c>
      <c r="L66" s="48">
        <f t="shared" si="8"/>
        <v>32.242617717478055</v>
      </c>
      <c r="M66" s="48">
        <f t="shared" si="9"/>
        <v>3.8758050090174825E-3</v>
      </c>
      <c r="N66" s="52">
        <f t="shared" si="1"/>
        <v>0.3224261771747805</v>
      </c>
      <c r="O66" s="48">
        <f t="shared" si="2"/>
        <v>1.0375099760574621E-2</v>
      </c>
      <c r="P66" s="52">
        <f t="shared" si="3"/>
        <v>0.53724029827965103</v>
      </c>
      <c r="Q66" s="126">
        <f t="shared" si="4"/>
        <v>31.076923076923073</v>
      </c>
      <c r="R66" s="89"/>
    </row>
    <row r="67" spans="1:18" x14ac:dyDescent="0.3">
      <c r="A67" s="54">
        <v>73</v>
      </c>
      <c r="B67" s="58" t="s">
        <v>85</v>
      </c>
      <c r="C67" s="46">
        <v>2657022</v>
      </c>
      <c r="D67" s="47">
        <v>1091</v>
      </c>
      <c r="E67" s="48">
        <f t="shared" si="5"/>
        <v>4.1061007398508556E-2</v>
      </c>
      <c r="F67" s="49">
        <v>21</v>
      </c>
      <c r="G67" s="50">
        <f t="shared" si="0"/>
        <v>1.9248395967002749</v>
      </c>
      <c r="H67" s="47">
        <v>30</v>
      </c>
      <c r="I67" s="48">
        <f t="shared" si="6"/>
        <v>2.7497708524289641</v>
      </c>
      <c r="J67" s="50">
        <f t="shared" si="7"/>
        <v>1.1290836131578887E-3</v>
      </c>
      <c r="K67" s="51">
        <v>138</v>
      </c>
      <c r="L67" s="48">
        <f t="shared" si="8"/>
        <v>12.648945921173235</v>
      </c>
      <c r="M67" s="48">
        <f t="shared" si="9"/>
        <v>5.1937846205262882E-3</v>
      </c>
      <c r="N67" s="52">
        <f t="shared" si="1"/>
        <v>0.12648945921173235</v>
      </c>
      <c r="O67" s="48">
        <f t="shared" si="2"/>
        <v>2.7497708524289642E-2</v>
      </c>
      <c r="P67" s="52">
        <f t="shared" si="3"/>
        <v>0.79035852921052219</v>
      </c>
      <c r="Q67" s="126">
        <f t="shared" si="4"/>
        <v>4.5999999999999996</v>
      </c>
      <c r="R67" s="89"/>
    </row>
    <row r="68" spans="1:18" x14ac:dyDescent="0.3">
      <c r="A68" s="54">
        <v>60</v>
      </c>
      <c r="B68" s="58" t="s">
        <v>86</v>
      </c>
      <c r="C68" s="46">
        <v>1501610</v>
      </c>
      <c r="D68" s="47">
        <v>1676</v>
      </c>
      <c r="E68" s="48">
        <f t="shared" si="5"/>
        <v>0.11161353480597493</v>
      </c>
      <c r="F68" s="49">
        <v>143</v>
      </c>
      <c r="G68" s="50">
        <f t="shared" si="0"/>
        <v>8.5322195704057275</v>
      </c>
      <c r="H68" s="47">
        <v>7</v>
      </c>
      <c r="I68" s="48">
        <f t="shared" si="6"/>
        <v>0.41766109785202865</v>
      </c>
      <c r="J68" s="50">
        <f t="shared" si="7"/>
        <v>4.6616631482209093E-4</v>
      </c>
      <c r="K68" s="51">
        <v>663</v>
      </c>
      <c r="L68" s="48">
        <f t="shared" si="8"/>
        <v>39.558472553699282</v>
      </c>
      <c r="M68" s="48">
        <f t="shared" si="9"/>
        <v>4.4152609532435189E-2</v>
      </c>
      <c r="N68" s="52">
        <f t="shared" si="1"/>
        <v>0.39558472553699287</v>
      </c>
      <c r="O68" s="48">
        <f t="shared" si="2"/>
        <v>4.1766109785202864E-3</v>
      </c>
      <c r="P68" s="52">
        <f t="shared" si="3"/>
        <v>9.5231118599370017</v>
      </c>
      <c r="Q68" s="126">
        <f t="shared" si="4"/>
        <v>94.714285714285722</v>
      </c>
      <c r="R68" s="89"/>
    </row>
    <row r="69" spans="1:18" x14ac:dyDescent="0.3">
      <c r="A69" s="58">
        <v>74</v>
      </c>
      <c r="B69" s="58" t="s">
        <v>87</v>
      </c>
      <c r="C69" s="46">
        <v>7578789</v>
      </c>
      <c r="D69" s="47">
        <v>1017</v>
      </c>
      <c r="E69" s="48">
        <f t="shared" si="5"/>
        <v>1.3419030401822771E-2</v>
      </c>
      <c r="F69" s="49">
        <v>4</v>
      </c>
      <c r="G69" s="50">
        <f t="shared" si="0"/>
        <v>0.39331366764995085</v>
      </c>
      <c r="H69" s="47">
        <v>4</v>
      </c>
      <c r="I69" s="48">
        <f t="shared" si="6"/>
        <v>0.39331366764995085</v>
      </c>
      <c r="J69" s="50">
        <f t="shared" si="7"/>
        <v>5.2778880636471076E-5</v>
      </c>
      <c r="K69" s="51">
        <v>459</v>
      </c>
      <c r="L69" s="48">
        <f t="shared" si="8"/>
        <v>45.13274336283186</v>
      </c>
      <c r="M69" s="48">
        <f t="shared" si="9"/>
        <v>6.0563765530350557E-3</v>
      </c>
      <c r="N69" s="52">
        <f t="shared" si="1"/>
        <v>0.45132743362831856</v>
      </c>
      <c r="O69" s="48">
        <f t="shared" si="2"/>
        <v>3.9331366764995086E-3</v>
      </c>
      <c r="P69" s="52">
        <f t="shared" si="3"/>
        <v>5.2778880636471077E-2</v>
      </c>
      <c r="Q69" s="126">
        <f t="shared" si="4"/>
        <v>114.74999999999999</v>
      </c>
      <c r="R69" s="89"/>
    </row>
    <row r="70" spans="1:18" x14ac:dyDescent="0.3">
      <c r="A70" s="58">
        <v>72</v>
      </c>
      <c r="B70" s="58" t="s">
        <v>88</v>
      </c>
      <c r="C70" s="46">
        <v>3767864</v>
      </c>
      <c r="D70" s="47">
        <v>1110</v>
      </c>
      <c r="E70" s="48">
        <f t="shared" si="5"/>
        <v>2.9459662026017925E-2</v>
      </c>
      <c r="F70" s="49">
        <v>27</v>
      </c>
      <c r="G70" s="50">
        <f t="shared" si="0"/>
        <v>2.4324324324324325</v>
      </c>
      <c r="H70" s="47">
        <v>41</v>
      </c>
      <c r="I70" s="48">
        <f t="shared" si="6"/>
        <v>3.6936936936936937</v>
      </c>
      <c r="J70" s="50">
        <f t="shared" si="7"/>
        <v>1.0881496784384999E-3</v>
      </c>
      <c r="K70" s="51">
        <v>253</v>
      </c>
      <c r="L70" s="48">
        <f t="shared" si="8"/>
        <v>22.792792792792792</v>
      </c>
      <c r="M70" s="48">
        <f t="shared" si="9"/>
        <v>6.7146797230473289E-3</v>
      </c>
      <c r="N70" s="52">
        <f t="shared" si="1"/>
        <v>0.22792792792792793</v>
      </c>
      <c r="O70" s="48">
        <f t="shared" si="2"/>
        <v>3.6936936936936934E-2</v>
      </c>
      <c r="P70" s="52">
        <f t="shared" si="3"/>
        <v>0.71658637360584143</v>
      </c>
      <c r="Q70" s="126">
        <f t="shared" si="4"/>
        <v>6.1707317073170733</v>
      </c>
      <c r="R70" s="89"/>
    </row>
    <row r="71" spans="1:18" x14ac:dyDescent="0.3">
      <c r="A71" s="58">
        <v>71</v>
      </c>
      <c r="B71" s="58" t="s">
        <v>89</v>
      </c>
      <c r="C71" s="46">
        <v>3070151</v>
      </c>
      <c r="D71" s="47">
        <v>1111</v>
      </c>
      <c r="E71" s="48">
        <f t="shared" si="5"/>
        <v>3.6187145192532875E-2</v>
      </c>
      <c r="F71" s="49">
        <v>44</v>
      </c>
      <c r="G71" s="50">
        <f t="shared" si="0"/>
        <v>3.9603960396039604</v>
      </c>
      <c r="H71" s="47">
        <v>17</v>
      </c>
      <c r="I71" s="48">
        <f t="shared" si="6"/>
        <v>1.5301530153015301</v>
      </c>
      <c r="J71" s="50">
        <f t="shared" si="7"/>
        <v>5.5371869331508452E-4</v>
      </c>
      <c r="K71" s="51">
        <v>297</v>
      </c>
      <c r="L71" s="48">
        <f t="shared" si="8"/>
        <v>26.732673267326732</v>
      </c>
      <c r="M71" s="48">
        <f t="shared" si="9"/>
        <v>9.6737912890929468E-3</v>
      </c>
      <c r="N71" s="52">
        <f t="shared" si="1"/>
        <v>0.26732673267326734</v>
      </c>
      <c r="O71" s="48">
        <f t="shared" si="2"/>
        <v>1.5301530153015301E-2</v>
      </c>
      <c r="P71" s="52">
        <f t="shared" ref="P71:P73" si="10">(F71*100/C71)*1000</f>
        <v>1.4331542650508069</v>
      </c>
      <c r="Q71" s="126">
        <f t="shared" si="4"/>
        <v>17.47058823529412</v>
      </c>
      <c r="R71" s="89"/>
    </row>
    <row r="72" spans="1:18" x14ac:dyDescent="0.3">
      <c r="A72" s="58">
        <v>67</v>
      </c>
      <c r="B72" s="58" t="s">
        <v>90</v>
      </c>
      <c r="C72" s="46">
        <v>32104647</v>
      </c>
      <c r="D72" s="47">
        <v>1275</v>
      </c>
      <c r="E72" s="48">
        <f t="shared" si="5"/>
        <v>3.9713876935011929E-3</v>
      </c>
      <c r="F72" s="49">
        <v>110</v>
      </c>
      <c r="G72" s="50">
        <f t="shared" si="0"/>
        <v>8.6274509803921564</v>
      </c>
      <c r="H72" s="47">
        <v>4</v>
      </c>
      <c r="I72" s="48">
        <f t="shared" si="6"/>
        <v>0.31372549019607843</v>
      </c>
      <c r="J72" s="50">
        <f t="shared" si="7"/>
        <v>1.2459255509023352E-5</v>
      </c>
      <c r="K72" s="51">
        <v>107</v>
      </c>
      <c r="L72" s="48">
        <f t="shared" si="8"/>
        <v>8.3921568627450984</v>
      </c>
      <c r="M72" s="48">
        <f t="shared" si="9"/>
        <v>3.3328508486637462E-4</v>
      </c>
      <c r="N72" s="52">
        <f t="shared" si="1"/>
        <v>8.3921568627450982E-2</v>
      </c>
      <c r="O72" s="48">
        <f t="shared" si="2"/>
        <v>3.1372549019607842E-3</v>
      </c>
      <c r="P72" s="52">
        <f t="shared" si="10"/>
        <v>0.34262952649814216</v>
      </c>
      <c r="Q72" s="126">
        <f t="shared" si="4"/>
        <v>26.75</v>
      </c>
      <c r="R72" s="89"/>
    </row>
    <row r="73" spans="1:18" x14ac:dyDescent="0.3">
      <c r="A73" s="58">
        <v>70</v>
      </c>
      <c r="B73" s="58" t="s">
        <v>91</v>
      </c>
      <c r="C73" s="46">
        <v>170455936</v>
      </c>
      <c r="D73" s="47">
        <v>1231</v>
      </c>
      <c r="E73" s="48">
        <f t="shared" si="5"/>
        <v>7.2218077521219327E-4</v>
      </c>
      <c r="F73" s="49">
        <v>219</v>
      </c>
      <c r="G73" s="50">
        <f t="shared" si="0"/>
        <v>17.790414297319252</v>
      </c>
      <c r="H73" s="47">
        <v>50</v>
      </c>
      <c r="I73" s="48">
        <f t="shared" si="6"/>
        <v>4.0617384240454912</v>
      </c>
      <c r="J73" s="50">
        <f t="shared" si="7"/>
        <v>2.9333094037863253E-5</v>
      </c>
      <c r="K73" s="51">
        <v>49</v>
      </c>
      <c r="L73" s="48">
        <f t="shared" si="8"/>
        <v>3.9805036555645819</v>
      </c>
      <c r="M73" s="48">
        <f t="shared" si="9"/>
        <v>2.8746432157105988E-5</v>
      </c>
      <c r="N73" s="52">
        <f t="shared" si="1"/>
        <v>3.9805036555645816E-2</v>
      </c>
      <c r="O73" s="48">
        <f t="shared" si="2"/>
        <v>4.0617384240454912E-2</v>
      </c>
      <c r="P73" s="52">
        <f t="shared" si="10"/>
        <v>0.12847895188584105</v>
      </c>
      <c r="Q73" s="126">
        <f t="shared" si="4"/>
        <v>0.98000000000000009</v>
      </c>
      <c r="R73" s="89"/>
    </row>
    <row r="74" spans="1:18" x14ac:dyDescent="0.3">
      <c r="A74" s="58"/>
      <c r="B74" s="58"/>
      <c r="C74" s="46"/>
      <c r="D74" s="47"/>
      <c r="E74" s="48"/>
      <c r="F74" s="49"/>
      <c r="G74" s="50"/>
      <c r="H74" s="47"/>
      <c r="I74" s="48"/>
      <c r="J74" s="50"/>
      <c r="K74" s="51"/>
      <c r="L74" s="48"/>
      <c r="M74" s="48"/>
      <c r="N74" s="52"/>
      <c r="O74" s="48"/>
      <c r="P74" s="52"/>
      <c r="Q74" s="126"/>
      <c r="R74" s="89"/>
    </row>
    <row r="75" spans="1:18" x14ac:dyDescent="0.3">
      <c r="A75" s="58"/>
      <c r="B75" s="58"/>
      <c r="C75" s="46"/>
      <c r="D75" s="47"/>
      <c r="E75" s="48"/>
      <c r="F75" s="49"/>
      <c r="G75" s="50"/>
      <c r="H75" s="47"/>
      <c r="I75" s="48"/>
      <c r="J75" s="50"/>
      <c r="K75" s="51"/>
      <c r="L75" s="48"/>
      <c r="M75" s="48"/>
      <c r="N75" s="52"/>
      <c r="O75" s="48"/>
      <c r="P75" s="52"/>
      <c r="Q75" s="126"/>
      <c r="R75" s="89"/>
    </row>
    <row r="76" spans="1:18" x14ac:dyDescent="0.3">
      <c r="A76" s="58"/>
      <c r="B76" s="58"/>
      <c r="C76" s="46"/>
      <c r="D76" s="47"/>
      <c r="E76" s="48"/>
      <c r="F76" s="49"/>
      <c r="G76" s="50"/>
      <c r="H76" s="47"/>
      <c r="I76" s="48"/>
      <c r="J76" s="50"/>
      <c r="K76" s="51"/>
      <c r="L76" s="48"/>
      <c r="M76" s="48"/>
      <c r="N76" s="52"/>
      <c r="O76" s="48"/>
      <c r="P76" s="52"/>
      <c r="Q76" s="126"/>
      <c r="R76" s="89"/>
    </row>
    <row r="77" spans="1:18" x14ac:dyDescent="0.3">
      <c r="A77" s="58"/>
      <c r="B77" s="58"/>
      <c r="C77" s="46"/>
      <c r="D77" s="47"/>
      <c r="E77" s="48"/>
      <c r="F77" s="49"/>
      <c r="G77" s="50"/>
      <c r="H77" s="47"/>
      <c r="I77" s="48"/>
      <c r="J77" s="50"/>
      <c r="K77" s="51"/>
      <c r="L77" s="48"/>
      <c r="M77" s="48"/>
      <c r="N77" s="52"/>
      <c r="O77" s="48"/>
      <c r="P77" s="52"/>
      <c r="Q77" s="126"/>
      <c r="R77" s="89"/>
    </row>
    <row r="78" spans="1:18" ht="18.600000000000001" thickBot="1" x14ac:dyDescent="0.35">
      <c r="A78" s="58"/>
      <c r="B78" s="58"/>
      <c r="C78" s="46"/>
      <c r="D78" s="47"/>
      <c r="E78" s="48"/>
      <c r="F78" s="49"/>
      <c r="G78" s="50"/>
      <c r="H78" s="47"/>
      <c r="I78" s="48"/>
      <c r="J78" s="50"/>
      <c r="K78" s="51"/>
      <c r="L78" s="48"/>
      <c r="M78" s="48"/>
      <c r="N78" s="52"/>
      <c r="O78" s="48"/>
      <c r="P78" s="52"/>
      <c r="Q78" s="126"/>
      <c r="R78" s="89"/>
    </row>
    <row r="79" spans="1:18" ht="18.600000000000001" thickBot="1" x14ac:dyDescent="0.35">
      <c r="A79" s="116"/>
      <c r="B79" s="66" t="s">
        <v>75</v>
      </c>
      <c r="C79" s="67">
        <f>SUM(C3:C78)</f>
        <v>5990884381</v>
      </c>
      <c r="D79" s="68">
        <f>SUM(D3:D78)</f>
        <v>2017986</v>
      </c>
      <c r="E79" s="69">
        <f t="shared" si="5"/>
        <v>3.3684275503630352E-2</v>
      </c>
      <c r="F79" s="70">
        <f>SUM(F3:F78)</f>
        <v>55937</v>
      </c>
      <c r="G79" s="71">
        <f t="shared" si="0"/>
        <v>2.7719221045141045</v>
      </c>
      <c r="H79" s="68">
        <f>+SUM(H3:H78)</f>
        <v>131233</v>
      </c>
      <c r="I79" s="69">
        <f t="shared" si="6"/>
        <v>6.5031670189981501</v>
      </c>
      <c r="J79" s="71">
        <f t="shared" si="7"/>
        <v>2.1905446951405623E-3</v>
      </c>
      <c r="K79" s="72">
        <f>SUM(K3:K78)</f>
        <v>503788</v>
      </c>
      <c r="L79" s="69">
        <f t="shared" si="8"/>
        <v>24.964890737596793</v>
      </c>
      <c r="M79" s="69">
        <f t="shared" si="9"/>
        <v>8.409242575232399E-3</v>
      </c>
      <c r="N79" s="73">
        <f t="shared" si="1"/>
        <v>0.24964890737596793</v>
      </c>
      <c r="O79" s="69">
        <f t="shared" si="2"/>
        <v>6.5031670189981503E-2</v>
      </c>
      <c r="P79" s="69">
        <f t="shared" si="2"/>
        <v>193.06239845643304</v>
      </c>
      <c r="Q79" s="86">
        <f t="shared" si="4"/>
        <v>3.8388819885242276</v>
      </c>
      <c r="R79" s="89"/>
    </row>
  </sheetData>
  <mergeCells count="6">
    <mergeCell ref="N1:Q1"/>
    <mergeCell ref="A1:A2"/>
    <mergeCell ref="B1:B2"/>
    <mergeCell ref="D1:G1"/>
    <mergeCell ref="H1:J1"/>
    <mergeCell ref="K1:M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workbookViewId="0">
      <pane xSplit="2" ySplit="2" topLeftCell="C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RowHeight="18" x14ac:dyDescent="0.3"/>
  <cols>
    <col min="1" max="1" width="8.88671875" style="1"/>
    <col min="2" max="2" width="35.33203125" style="1" customWidth="1"/>
    <col min="3" max="3" width="17.44140625" style="1" customWidth="1"/>
    <col min="4" max="4" width="14" style="1" customWidth="1"/>
    <col min="5" max="5" width="13.44140625" style="4" customWidth="1"/>
    <col min="6" max="6" width="13.44140625" style="3" customWidth="1"/>
    <col min="7" max="7" width="13.44140625" style="4" customWidth="1"/>
    <col min="8" max="8" width="12.5546875" style="1" customWidth="1"/>
    <col min="9" max="9" width="13" style="4" customWidth="1"/>
    <col min="10" max="10" width="11.33203125" style="4" customWidth="1"/>
    <col min="11" max="11" width="12" style="1" customWidth="1"/>
    <col min="12" max="12" width="15.5546875" style="4" customWidth="1"/>
    <col min="13" max="13" width="12.6640625" style="4" customWidth="1"/>
    <col min="14" max="14" width="20.77734375" style="4" customWidth="1"/>
    <col min="15" max="15" width="19" style="4" customWidth="1"/>
    <col min="16" max="16" width="21.5546875" style="2" customWidth="1"/>
    <col min="17" max="16384" width="8.88671875" style="1"/>
  </cols>
  <sheetData>
    <row r="1" spans="1:16" x14ac:dyDescent="0.3">
      <c r="A1" s="148" t="s">
        <v>82</v>
      </c>
      <c r="B1" s="150" t="s">
        <v>0</v>
      </c>
      <c r="C1" s="59" t="s">
        <v>1</v>
      </c>
      <c r="D1" s="146" t="s">
        <v>2</v>
      </c>
      <c r="E1" s="147"/>
      <c r="F1" s="147"/>
      <c r="G1" s="141"/>
      <c r="H1" s="143" t="s">
        <v>4</v>
      </c>
      <c r="I1" s="144"/>
      <c r="J1" s="145"/>
      <c r="K1" s="143" t="s">
        <v>5</v>
      </c>
      <c r="L1" s="144"/>
      <c r="M1" s="145"/>
      <c r="N1" s="136" t="s">
        <v>73</v>
      </c>
      <c r="O1" s="137"/>
      <c r="P1" s="138"/>
    </row>
    <row r="2" spans="1:16" ht="18.600000000000001" thickBot="1" x14ac:dyDescent="0.35">
      <c r="A2" s="149"/>
      <c r="B2" s="151"/>
      <c r="C2" s="38" t="s">
        <v>9</v>
      </c>
      <c r="D2" s="39" t="s">
        <v>3</v>
      </c>
      <c r="E2" s="40" t="s">
        <v>10</v>
      </c>
      <c r="F2" s="41" t="s">
        <v>32</v>
      </c>
      <c r="G2" s="42" t="s">
        <v>11</v>
      </c>
      <c r="H2" s="39" t="s">
        <v>7</v>
      </c>
      <c r="I2" s="40" t="s">
        <v>11</v>
      </c>
      <c r="J2" s="42" t="s">
        <v>6</v>
      </c>
      <c r="K2" s="39" t="s">
        <v>7</v>
      </c>
      <c r="L2" s="40" t="s">
        <v>23</v>
      </c>
      <c r="M2" s="42" t="s">
        <v>24</v>
      </c>
      <c r="N2" s="43" t="s">
        <v>70</v>
      </c>
      <c r="O2" s="44" t="s">
        <v>71</v>
      </c>
      <c r="P2" s="45" t="s">
        <v>72</v>
      </c>
    </row>
    <row r="3" spans="1:16" x14ac:dyDescent="0.3">
      <c r="A3" s="115">
        <v>1</v>
      </c>
      <c r="B3" s="104" t="s">
        <v>12</v>
      </c>
      <c r="C3" s="32">
        <v>333514342</v>
      </c>
      <c r="D3" s="33">
        <v>299967</v>
      </c>
      <c r="E3" s="34">
        <f>D3*100/C3</f>
        <v>8.9941259557587486E-2</v>
      </c>
      <c r="F3" s="35">
        <v>27353</v>
      </c>
      <c r="G3" s="36">
        <f t="shared" ref="G3:G65" si="0">F3*100/D3</f>
        <v>9.1186697203359035</v>
      </c>
      <c r="H3" s="33">
        <v>8137</v>
      </c>
      <c r="I3" s="34">
        <f>H3*100/D3</f>
        <v>2.7126317228228438</v>
      </c>
      <c r="J3" s="36">
        <f>H3*100/C3</f>
        <v>2.4397751386655512E-3</v>
      </c>
      <c r="K3" s="33">
        <v>14456</v>
      </c>
      <c r="L3" s="34">
        <f>K3*100/D3</f>
        <v>4.8191967783122811</v>
      </c>
      <c r="M3" s="36">
        <f>K3*100/C3</f>
        <v>4.3344462829727421E-3</v>
      </c>
      <c r="N3" s="37">
        <f>K3/D3</f>
        <v>4.8191967783122812E-2</v>
      </c>
      <c r="O3" s="34">
        <f>H3/D3</f>
        <v>2.712631722822844E-2</v>
      </c>
      <c r="P3" s="60">
        <f>N3/O3</f>
        <v>1.7765761337102126</v>
      </c>
    </row>
    <row r="4" spans="1:16" x14ac:dyDescent="0.3">
      <c r="A4" s="54">
        <v>3</v>
      </c>
      <c r="B4" s="105" t="s">
        <v>13</v>
      </c>
      <c r="C4" s="16">
        <v>60016775</v>
      </c>
      <c r="D4" s="20">
        <v>124632</v>
      </c>
      <c r="E4" s="5">
        <f>D4*100/C4</f>
        <v>0.20766194118227779</v>
      </c>
      <c r="F4" s="6">
        <v>4805</v>
      </c>
      <c r="G4" s="21">
        <f t="shared" si="0"/>
        <v>3.8553501508440848</v>
      </c>
      <c r="H4" s="20">
        <v>15362</v>
      </c>
      <c r="I4" s="5">
        <f>H4*100/D4</f>
        <v>12.325887412542524</v>
      </c>
      <c r="J4" s="21">
        <f>H4*100/C4</f>
        <v>2.559617706882784E-2</v>
      </c>
      <c r="K4" s="20">
        <v>20996</v>
      </c>
      <c r="L4" s="5">
        <f>K4*100/D4</f>
        <v>16.846395789203417</v>
      </c>
      <c r="M4" s="21">
        <f>K4*100/C4</f>
        <v>3.4983552515109317E-2</v>
      </c>
      <c r="N4" s="28">
        <f t="shared" ref="N4:N65" si="1">K4/D4</f>
        <v>0.16846395789203414</v>
      </c>
      <c r="O4" s="5">
        <f t="shared" ref="O4:O65" si="2">H4/D4</f>
        <v>0.12325887412542526</v>
      </c>
      <c r="P4" s="61">
        <f t="shared" ref="P4:P65" si="3">N4/O4</f>
        <v>1.3667491212081759</v>
      </c>
    </row>
    <row r="5" spans="1:16" x14ac:dyDescent="0.3">
      <c r="A5" s="54">
        <v>2</v>
      </c>
      <c r="B5" s="105" t="s">
        <v>14</v>
      </c>
      <c r="C5" s="16">
        <v>45690105</v>
      </c>
      <c r="D5" s="20">
        <v>124736</v>
      </c>
      <c r="E5" s="5">
        <f t="shared" ref="E5:E65" si="4">D5*100/C5</f>
        <v>0.2730044065339749</v>
      </c>
      <c r="F5" s="6">
        <v>7026</v>
      </c>
      <c r="G5" s="21">
        <f t="shared" si="0"/>
        <v>5.6326962544894821</v>
      </c>
      <c r="H5" s="20">
        <v>11744</v>
      </c>
      <c r="I5" s="5">
        <f t="shared" ref="I5:I65" si="5">H5*100/D5</f>
        <v>9.4150846587993851</v>
      </c>
      <c r="J5" s="21">
        <f t="shared" ref="J5:J65" si="6">H5*100/C5</f>
        <v>2.5703595997426575E-2</v>
      </c>
      <c r="K5" s="20">
        <v>34219</v>
      </c>
      <c r="L5" s="5">
        <f t="shared" ref="L5:L65" si="7">K5*100/D5</f>
        <v>27.433138789122626</v>
      </c>
      <c r="M5" s="21">
        <f t="shared" ref="M5:M65" si="8">K5*100/C5</f>
        <v>7.4893677744885895E-2</v>
      </c>
      <c r="N5" s="28">
        <f t="shared" si="1"/>
        <v>0.2743313878912263</v>
      </c>
      <c r="O5" s="5">
        <f t="shared" si="2"/>
        <v>9.4150846587993844E-2</v>
      </c>
      <c r="P5" s="61">
        <f t="shared" si="3"/>
        <v>2.9137431880108995</v>
      </c>
    </row>
    <row r="6" spans="1:16" x14ac:dyDescent="0.3">
      <c r="A6" s="54">
        <v>4</v>
      </c>
      <c r="B6" s="105" t="s">
        <v>15</v>
      </c>
      <c r="C6" s="16">
        <v>81466920</v>
      </c>
      <c r="D6" s="20">
        <v>92150</v>
      </c>
      <c r="E6" s="5">
        <f t="shared" si="4"/>
        <v>0.11311339621038821</v>
      </c>
      <c r="F6" s="6">
        <v>991</v>
      </c>
      <c r="G6" s="21">
        <f t="shared" si="0"/>
        <v>1.0754205100379814</v>
      </c>
      <c r="H6" s="20">
        <v>1330</v>
      </c>
      <c r="I6" s="5">
        <f t="shared" si="5"/>
        <v>1.4432989690721649</v>
      </c>
      <c r="J6" s="21">
        <f t="shared" si="6"/>
        <v>1.6325644813870465E-3</v>
      </c>
      <c r="K6" s="20">
        <v>26400</v>
      </c>
      <c r="L6" s="5">
        <f t="shared" si="7"/>
        <v>28.648941942485077</v>
      </c>
      <c r="M6" s="21">
        <f t="shared" si="8"/>
        <v>3.2405791209487236E-2</v>
      </c>
      <c r="N6" s="28">
        <f t="shared" si="1"/>
        <v>0.28648941942485079</v>
      </c>
      <c r="O6" s="5">
        <f t="shared" si="2"/>
        <v>1.443298969072165E-2</v>
      </c>
      <c r="P6" s="61">
        <f t="shared" si="3"/>
        <v>19.849624060150376</v>
      </c>
    </row>
    <row r="7" spans="1:16" x14ac:dyDescent="0.3">
      <c r="A7" s="54">
        <v>5</v>
      </c>
      <c r="B7" s="105" t="s">
        <v>16</v>
      </c>
      <c r="C7" s="16">
        <v>1410408588</v>
      </c>
      <c r="D7" s="20">
        <v>82899</v>
      </c>
      <c r="E7" s="5">
        <f t="shared" si="4"/>
        <v>5.8776584817562105E-3</v>
      </c>
      <c r="F7" s="6">
        <v>40</v>
      </c>
      <c r="G7" s="21">
        <f t="shared" si="0"/>
        <v>4.8251486748935452E-2</v>
      </c>
      <c r="H7" s="20">
        <v>3335</v>
      </c>
      <c r="I7" s="5">
        <f t="shared" si="5"/>
        <v>4.0229677076924935</v>
      </c>
      <c r="J7" s="21">
        <f t="shared" si="6"/>
        <v>2.3645630268950122E-4</v>
      </c>
      <c r="K7" s="20">
        <v>76996</v>
      </c>
      <c r="L7" s="5">
        <f t="shared" si="7"/>
        <v>92.879286843025852</v>
      </c>
      <c r="M7" s="21">
        <f t="shared" si="8"/>
        <v>5.4591272809237888E-3</v>
      </c>
      <c r="N7" s="28">
        <f t="shared" si="1"/>
        <v>0.92879286843025854</v>
      </c>
      <c r="O7" s="5">
        <f t="shared" si="2"/>
        <v>4.022967707692493E-2</v>
      </c>
      <c r="P7" s="61">
        <f t="shared" si="3"/>
        <v>23.087256371814096</v>
      </c>
    </row>
    <row r="8" spans="1:16" x14ac:dyDescent="0.3">
      <c r="A8" s="54">
        <v>6</v>
      </c>
      <c r="B8" s="105" t="s">
        <v>17</v>
      </c>
      <c r="C8" s="16">
        <v>65793764</v>
      </c>
      <c r="D8" s="20">
        <v>82165</v>
      </c>
      <c r="E8" s="5">
        <f t="shared" si="4"/>
        <v>0.12488265605232739</v>
      </c>
      <c r="F8" s="6">
        <v>17827</v>
      </c>
      <c r="G8" s="21">
        <f t="shared" si="0"/>
        <v>21.696586137649852</v>
      </c>
      <c r="H8" s="20">
        <v>6507</v>
      </c>
      <c r="I8" s="5">
        <f t="shared" si="5"/>
        <v>7.9194304144100283</v>
      </c>
      <c r="J8" s="21">
        <f t="shared" si="6"/>
        <v>9.8899950457310825E-3</v>
      </c>
      <c r="K8" s="20">
        <v>14008</v>
      </c>
      <c r="L8" s="5">
        <f t="shared" si="7"/>
        <v>17.048621675896062</v>
      </c>
      <c r="M8" s="21">
        <f t="shared" si="8"/>
        <v>2.1290771569171814E-2</v>
      </c>
      <c r="N8" s="28">
        <f t="shared" si="1"/>
        <v>0.17048621675896064</v>
      </c>
      <c r="O8" s="5">
        <f t="shared" si="2"/>
        <v>7.919430414410028E-2</v>
      </c>
      <c r="P8" s="61">
        <f t="shared" si="3"/>
        <v>2.1527585676963272</v>
      </c>
    </row>
    <row r="9" spans="1:16" x14ac:dyDescent="0.3">
      <c r="A9" s="54">
        <v>7</v>
      </c>
      <c r="B9" s="105" t="s">
        <v>69</v>
      </c>
      <c r="C9" s="16">
        <v>84005781</v>
      </c>
      <c r="D9" s="20">
        <v>55743</v>
      </c>
      <c r="E9" s="5">
        <f t="shared" si="4"/>
        <v>6.6356147560844653E-2</v>
      </c>
      <c r="F9" s="6">
        <v>2560</v>
      </c>
      <c r="G9" s="21">
        <f t="shared" si="0"/>
        <v>4.5925048885061805</v>
      </c>
      <c r="H9" s="20">
        <v>3452</v>
      </c>
      <c r="I9" s="5">
        <f t="shared" si="5"/>
        <v>6.1927058105950525</v>
      </c>
      <c r="J9" s="21">
        <f t="shared" si="6"/>
        <v>4.1092410056874536E-3</v>
      </c>
      <c r="K9" s="20">
        <v>19736</v>
      </c>
      <c r="L9" s="5">
        <f t="shared" si="7"/>
        <v>35.405342374827335</v>
      </c>
      <c r="M9" s="21">
        <f t="shared" si="8"/>
        <v>2.3493621230662686E-2</v>
      </c>
      <c r="N9" s="28">
        <f t="shared" si="1"/>
        <v>0.35405342374827331</v>
      </c>
      <c r="O9" s="5">
        <f t="shared" si="2"/>
        <v>6.1927058105950526E-2</v>
      </c>
      <c r="P9" s="61">
        <f t="shared" si="3"/>
        <v>5.7172653534183073</v>
      </c>
    </row>
    <row r="10" spans="1:16" x14ac:dyDescent="0.3">
      <c r="A10" s="54">
        <v>8</v>
      </c>
      <c r="B10" s="105" t="s">
        <v>18</v>
      </c>
      <c r="C10" s="16">
        <v>63181775</v>
      </c>
      <c r="D10" s="20">
        <v>41903</v>
      </c>
      <c r="E10" s="5">
        <f t="shared" si="4"/>
        <v>6.6321340291563502E-2</v>
      </c>
      <c r="F10" s="6">
        <v>3735</v>
      </c>
      <c r="G10" s="21">
        <f t="shared" si="0"/>
        <v>8.9134429515786451</v>
      </c>
      <c r="H10" s="20">
        <v>4313</v>
      </c>
      <c r="I10" s="5">
        <f t="shared" si="5"/>
        <v>10.292819129895234</v>
      </c>
      <c r="J10" s="21">
        <f t="shared" si="6"/>
        <v>6.8263356007329645E-3</v>
      </c>
      <c r="K10" s="20">
        <v>171</v>
      </c>
      <c r="L10" s="5">
        <f t="shared" si="7"/>
        <v>0.40808533995179341</v>
      </c>
      <c r="M10" s="21">
        <f t="shared" si="8"/>
        <v>2.706476669894127E-4</v>
      </c>
      <c r="N10" s="28">
        <f>K10/D10</f>
        <v>4.0808533995179341E-3</v>
      </c>
      <c r="O10" s="5">
        <f t="shared" si="2"/>
        <v>0.10292819129895234</v>
      </c>
      <c r="P10" s="61">
        <f t="shared" si="3"/>
        <v>3.9647577092511016E-2</v>
      </c>
    </row>
    <row r="11" spans="1:16" x14ac:dyDescent="0.3">
      <c r="A11" s="54">
        <v>9</v>
      </c>
      <c r="B11" s="105" t="s">
        <v>19</v>
      </c>
      <c r="C11" s="16">
        <v>85265858</v>
      </c>
      <c r="D11" s="20">
        <v>23934</v>
      </c>
      <c r="E11" s="5">
        <f t="shared" si="4"/>
        <v>2.80698518274454E-2</v>
      </c>
      <c r="F11" s="6">
        <v>3013</v>
      </c>
      <c r="G11" s="21">
        <f t="shared" si="0"/>
        <v>12.588785827692822</v>
      </c>
      <c r="H11" s="20">
        <v>501</v>
      </c>
      <c r="I11" s="5">
        <f t="shared" si="5"/>
        <v>2.093256455251943</v>
      </c>
      <c r="J11" s="21">
        <f t="shared" si="6"/>
        <v>5.8757398535765623E-4</v>
      </c>
      <c r="K11" s="20">
        <v>786</v>
      </c>
      <c r="L11" s="5">
        <f t="shared" si="7"/>
        <v>3.284031085485084</v>
      </c>
      <c r="M11" s="21">
        <f t="shared" si="8"/>
        <v>9.2182265966290989E-4</v>
      </c>
      <c r="N11" s="28">
        <f t="shared" si="1"/>
        <v>3.284031085485084E-2</v>
      </c>
      <c r="O11" s="5">
        <f t="shared" si="2"/>
        <v>2.0932564552519427E-2</v>
      </c>
      <c r="P11" s="61">
        <f t="shared" si="3"/>
        <v>1.568862275449102</v>
      </c>
    </row>
    <row r="12" spans="1:16" x14ac:dyDescent="0.3">
      <c r="A12" s="54">
        <v>10</v>
      </c>
      <c r="B12" s="105" t="s">
        <v>20</v>
      </c>
      <c r="C12" s="16">
        <v>8771780</v>
      </c>
      <c r="D12" s="20">
        <v>20278</v>
      </c>
      <c r="E12" s="5">
        <f t="shared" si="4"/>
        <v>0.2311731484373753</v>
      </c>
      <c r="F12" s="6">
        <v>672</v>
      </c>
      <c r="G12" s="21">
        <f t="shared" si="0"/>
        <v>3.3139362856297465</v>
      </c>
      <c r="H12" s="20">
        <v>620</v>
      </c>
      <c r="I12" s="5">
        <f t="shared" si="5"/>
        <v>3.0575007397179208</v>
      </c>
      <c r="J12" s="21">
        <f t="shared" si="6"/>
        <v>7.0681207235019578E-3</v>
      </c>
      <c r="K12" s="20">
        <v>4846</v>
      </c>
      <c r="L12" s="5">
        <f t="shared" si="7"/>
        <v>23.897820297859749</v>
      </c>
      <c r="M12" s="21">
        <f t="shared" si="8"/>
        <v>5.5245343590468524E-2</v>
      </c>
      <c r="N12" s="28">
        <f t="shared" si="1"/>
        <v>0.23897820297859748</v>
      </c>
      <c r="O12" s="5">
        <f t="shared" si="2"/>
        <v>3.0575007397179207E-2</v>
      </c>
      <c r="P12" s="61">
        <f t="shared" si="3"/>
        <v>7.8161290322580648</v>
      </c>
    </row>
    <row r="13" spans="1:16" x14ac:dyDescent="0.3">
      <c r="A13" s="54">
        <v>11</v>
      </c>
      <c r="B13" s="105" t="s">
        <v>21</v>
      </c>
      <c r="C13" s="16">
        <v>11662307</v>
      </c>
      <c r="D13" s="20">
        <v>18431</v>
      </c>
      <c r="E13" s="5">
        <f t="shared" si="4"/>
        <v>0.15803905693787687</v>
      </c>
      <c r="F13" s="6">
        <v>1661</v>
      </c>
      <c r="G13" s="21">
        <f t="shared" si="0"/>
        <v>9.0119906678964785</v>
      </c>
      <c r="H13" s="20">
        <v>1283</v>
      </c>
      <c r="I13" s="5">
        <f t="shared" si="5"/>
        <v>6.9610981498562206</v>
      </c>
      <c r="J13" s="21">
        <f t="shared" si="6"/>
        <v>1.1001253868552765E-2</v>
      </c>
      <c r="K13" s="20">
        <v>3247</v>
      </c>
      <c r="L13" s="5">
        <f t="shared" si="7"/>
        <v>17.617058217134176</v>
      </c>
      <c r="M13" s="21">
        <f t="shared" si="8"/>
        <v>2.7841832666555596E-2</v>
      </c>
      <c r="N13" s="28">
        <f t="shared" si="1"/>
        <v>0.17617058217134177</v>
      </c>
      <c r="O13" s="5">
        <f t="shared" si="2"/>
        <v>6.9610981498562208E-2</v>
      </c>
      <c r="P13" s="61">
        <f t="shared" si="3"/>
        <v>2.5307872174590802</v>
      </c>
    </row>
    <row r="14" spans="1:16" x14ac:dyDescent="0.3">
      <c r="A14" s="54">
        <v>12</v>
      </c>
      <c r="B14" s="105" t="s">
        <v>22</v>
      </c>
      <c r="C14" s="16">
        <v>17208923</v>
      </c>
      <c r="D14" s="20">
        <v>16627</v>
      </c>
      <c r="E14" s="5">
        <f t="shared" si="4"/>
        <v>9.6618481005464427E-2</v>
      </c>
      <c r="F14" s="6">
        <v>904</v>
      </c>
      <c r="G14" s="21">
        <f t="shared" si="0"/>
        <v>5.4369399170024657</v>
      </c>
      <c r="H14" s="20">
        <v>1651</v>
      </c>
      <c r="I14" s="5">
        <f t="shared" si="5"/>
        <v>9.9296325254104776</v>
      </c>
      <c r="J14" s="21">
        <f t="shared" si="6"/>
        <v>9.59386011547614E-3</v>
      </c>
      <c r="K14" s="20">
        <v>914</v>
      </c>
      <c r="L14" s="5">
        <f t="shared" si="7"/>
        <v>5.4970830576772718</v>
      </c>
      <c r="M14" s="21">
        <f t="shared" si="8"/>
        <v>5.3111981499365185E-3</v>
      </c>
      <c r="N14" s="28">
        <f t="shared" si="1"/>
        <v>5.4970830576772718E-2</v>
      </c>
      <c r="O14" s="5">
        <f t="shared" si="2"/>
        <v>9.929632525410477E-2</v>
      </c>
      <c r="P14" s="61">
        <f t="shared" si="3"/>
        <v>0.55360387643852205</v>
      </c>
    </row>
    <row r="15" spans="1:16" x14ac:dyDescent="0.3">
      <c r="A15" s="54">
        <v>13</v>
      </c>
      <c r="B15" s="105" t="s">
        <v>33</v>
      </c>
      <c r="C15" s="16">
        <v>37754289</v>
      </c>
      <c r="D15" s="20">
        <v>12549</v>
      </c>
      <c r="E15" s="5">
        <f t="shared" si="4"/>
        <v>3.3238607671832995E-2</v>
      </c>
      <c r="F15" s="6">
        <v>174</v>
      </c>
      <c r="G15" s="21">
        <f t="shared" si="0"/>
        <v>1.3865646665072915</v>
      </c>
      <c r="H15" s="20">
        <v>208</v>
      </c>
      <c r="I15" s="5">
        <f t="shared" si="5"/>
        <v>1.6575025898477966</v>
      </c>
      <c r="J15" s="21">
        <f t="shared" si="6"/>
        <v>5.5093078298998029E-4</v>
      </c>
      <c r="K15" s="20">
        <v>2322</v>
      </c>
      <c r="L15" s="5">
        <f t="shared" si="7"/>
        <v>18.503466411666267</v>
      </c>
      <c r="M15" s="21">
        <f t="shared" si="8"/>
        <v>6.1502946062631453E-3</v>
      </c>
      <c r="N15" s="28">
        <f t="shared" si="1"/>
        <v>0.18503466411666269</v>
      </c>
      <c r="O15" s="5">
        <f t="shared" si="2"/>
        <v>1.6575025898477966E-2</v>
      </c>
      <c r="P15" s="61">
        <f t="shared" si="3"/>
        <v>11.16346153846154</v>
      </c>
    </row>
    <row r="16" spans="1:16" x14ac:dyDescent="0.3">
      <c r="A16" s="54">
        <v>14</v>
      </c>
      <c r="B16" s="105" t="s">
        <v>25</v>
      </c>
      <c r="C16" s="16">
        <v>8693512</v>
      </c>
      <c r="D16" s="20">
        <v>11781</v>
      </c>
      <c r="E16" s="5">
        <f t="shared" si="4"/>
        <v>0.13551485291559959</v>
      </c>
      <c r="F16" s="6">
        <v>275</v>
      </c>
      <c r="G16" s="21">
        <f t="shared" si="0"/>
        <v>2.3342670401493932</v>
      </c>
      <c r="H16" s="20">
        <v>186</v>
      </c>
      <c r="I16" s="5">
        <f t="shared" si="5"/>
        <v>1.578813343519226</v>
      </c>
      <c r="J16" s="21">
        <f t="shared" si="6"/>
        <v>2.1395265802819389E-3</v>
      </c>
      <c r="K16" s="20">
        <v>2507</v>
      </c>
      <c r="L16" s="5">
        <f t="shared" si="7"/>
        <v>21.280027162380104</v>
      </c>
      <c r="M16" s="21">
        <f t="shared" si="8"/>
        <v>2.8837597509499036E-2</v>
      </c>
      <c r="N16" s="28">
        <f t="shared" si="1"/>
        <v>0.21280027162380102</v>
      </c>
      <c r="O16" s="5">
        <f t="shared" si="2"/>
        <v>1.578813343519226E-2</v>
      </c>
      <c r="P16" s="61">
        <f t="shared" si="3"/>
        <v>13.478494623655912</v>
      </c>
    </row>
    <row r="17" spans="1:16" x14ac:dyDescent="0.3">
      <c r="A17" s="54">
        <v>16</v>
      </c>
      <c r="B17" s="105" t="s">
        <v>34</v>
      </c>
      <c r="C17" s="16">
        <v>51474632</v>
      </c>
      <c r="D17" s="20">
        <v>10156</v>
      </c>
      <c r="E17" s="5">
        <f t="shared" si="4"/>
        <v>1.9730107055452091E-2</v>
      </c>
      <c r="F17" s="6">
        <v>94</v>
      </c>
      <c r="G17" s="21">
        <f t="shared" si="0"/>
        <v>0.92556124458448208</v>
      </c>
      <c r="H17" s="20">
        <v>177</v>
      </c>
      <c r="I17" s="5">
        <f t="shared" si="5"/>
        <v>1.7428121307601419</v>
      </c>
      <c r="J17" s="21">
        <f t="shared" si="6"/>
        <v>3.4385869917438164E-4</v>
      </c>
      <c r="K17" s="20">
        <v>6325</v>
      </c>
      <c r="L17" s="5">
        <f t="shared" si="7"/>
        <v>62.278456085072861</v>
      </c>
      <c r="M17" s="21">
        <f t="shared" si="8"/>
        <v>1.2287606058067594E-2</v>
      </c>
      <c r="N17" s="28">
        <f t="shared" si="1"/>
        <v>0.62278456085072864</v>
      </c>
      <c r="O17" s="5">
        <f t="shared" si="2"/>
        <v>1.7428121307601418E-2</v>
      </c>
      <c r="P17" s="61">
        <f t="shared" si="3"/>
        <v>35.734463276836159</v>
      </c>
    </row>
    <row r="18" spans="1:16" x14ac:dyDescent="0.3">
      <c r="A18" s="54">
        <v>15</v>
      </c>
      <c r="B18" s="105" t="s">
        <v>26</v>
      </c>
      <c r="C18" s="16">
        <v>10133416</v>
      </c>
      <c r="D18" s="20">
        <v>10524</v>
      </c>
      <c r="E18" s="5">
        <f t="shared" si="4"/>
        <v>0.10385441592450168</v>
      </c>
      <c r="F18" s="6">
        <v>638</v>
      </c>
      <c r="G18" s="21">
        <f t="shared" si="0"/>
        <v>6.0623337134169519</v>
      </c>
      <c r="H18" s="20">
        <v>266</v>
      </c>
      <c r="I18" s="5">
        <f t="shared" si="5"/>
        <v>2.5275560623337134</v>
      </c>
      <c r="J18" s="21">
        <f t="shared" si="6"/>
        <v>2.6249785857010116E-3</v>
      </c>
      <c r="K18" s="20">
        <v>75</v>
      </c>
      <c r="L18" s="5">
        <f t="shared" si="7"/>
        <v>0.7126567844925884</v>
      </c>
      <c r="M18" s="21">
        <f t="shared" si="8"/>
        <v>7.4012554108111221E-4</v>
      </c>
      <c r="N18" s="28">
        <f t="shared" si="1"/>
        <v>7.1265678449258839E-3</v>
      </c>
      <c r="O18" s="5">
        <f t="shared" si="2"/>
        <v>2.5275560623337134E-2</v>
      </c>
      <c r="P18" s="61">
        <f t="shared" si="3"/>
        <v>0.28195488721804512</v>
      </c>
    </row>
    <row r="19" spans="1:16" x14ac:dyDescent="0.3">
      <c r="A19" s="54">
        <v>17</v>
      </c>
      <c r="B19" s="105" t="s">
        <v>35</v>
      </c>
      <c r="C19" s="16">
        <v>217062887</v>
      </c>
      <c r="D19" s="20">
        <v>9216</v>
      </c>
      <c r="E19" s="5">
        <f t="shared" si="4"/>
        <v>4.2457741751126717E-3</v>
      </c>
      <c r="F19" s="6">
        <v>160</v>
      </c>
      <c r="G19" s="21">
        <f t="shared" si="0"/>
        <v>1.7361111111111112</v>
      </c>
      <c r="H19" s="20">
        <v>365</v>
      </c>
      <c r="I19" s="5">
        <f t="shared" si="5"/>
        <v>3.9605034722222223</v>
      </c>
      <c r="J19" s="21">
        <f t="shared" si="6"/>
        <v>1.6815403362805176E-4</v>
      </c>
      <c r="K19" s="20">
        <v>296</v>
      </c>
      <c r="L19" s="5">
        <f t="shared" si="7"/>
        <v>3.2118055555555554</v>
      </c>
      <c r="M19" s="21">
        <f t="shared" si="8"/>
        <v>1.3636601083261184E-4</v>
      </c>
      <c r="N19" s="28">
        <f t="shared" si="1"/>
        <v>3.2118055555555552E-2</v>
      </c>
      <c r="O19" s="5">
        <f t="shared" si="2"/>
        <v>3.9605034722222224E-2</v>
      </c>
      <c r="P19" s="61">
        <f t="shared" si="3"/>
        <v>0.81095890410958893</v>
      </c>
    </row>
    <row r="20" spans="1:16" x14ac:dyDescent="0.3">
      <c r="A20" s="54">
        <v>18</v>
      </c>
      <c r="B20" s="105" t="s">
        <v>36</v>
      </c>
      <c r="C20" s="16">
        <v>8726585</v>
      </c>
      <c r="D20" s="20">
        <v>7589</v>
      </c>
      <c r="E20" s="5">
        <f t="shared" si="4"/>
        <v>8.6964144622438219E-2</v>
      </c>
      <c r="F20" s="6">
        <v>161</v>
      </c>
      <c r="G20" s="21">
        <f t="shared" si="0"/>
        <v>2.1214916326261695</v>
      </c>
      <c r="H20" s="20">
        <v>44</v>
      </c>
      <c r="I20" s="5">
        <f t="shared" si="5"/>
        <v>0.57978653314007111</v>
      </c>
      <c r="J20" s="21">
        <f t="shared" si="6"/>
        <v>5.0420639918135213E-4</v>
      </c>
      <c r="K20" s="20">
        <v>427</v>
      </c>
      <c r="L20" s="5">
        <f t="shared" si="7"/>
        <v>5.6265647647911452</v>
      </c>
      <c r="M20" s="21">
        <f t="shared" si="8"/>
        <v>4.8930939193281217E-3</v>
      </c>
      <c r="N20" s="28">
        <f t="shared" si="1"/>
        <v>5.6265647647911449E-2</v>
      </c>
      <c r="O20" s="5">
        <f t="shared" si="2"/>
        <v>5.7978653314007117E-3</v>
      </c>
      <c r="P20" s="61">
        <f t="shared" si="3"/>
        <v>9.7045454545454533</v>
      </c>
    </row>
    <row r="21" spans="1:16" x14ac:dyDescent="0.3">
      <c r="A21" s="54">
        <v>19</v>
      </c>
      <c r="B21" s="105" t="s">
        <v>27</v>
      </c>
      <c r="C21" s="16">
        <v>10173662</v>
      </c>
      <c r="D21" s="20">
        <v>6443</v>
      </c>
      <c r="E21" s="5">
        <f t="shared" si="4"/>
        <v>6.3330195164730263E-2</v>
      </c>
      <c r="F21" s="6">
        <v>312</v>
      </c>
      <c r="G21" s="21">
        <f t="shared" si="0"/>
        <v>4.8424646903616324</v>
      </c>
      <c r="H21" s="20">
        <v>373</v>
      </c>
      <c r="I21" s="5">
        <f t="shared" si="5"/>
        <v>5.7892286202079779</v>
      </c>
      <c r="J21" s="21">
        <f t="shared" si="6"/>
        <v>3.6663297837101331E-3</v>
      </c>
      <c r="K21" s="20">
        <v>255</v>
      </c>
      <c r="L21" s="5">
        <f t="shared" si="7"/>
        <v>3.9577836411609497</v>
      </c>
      <c r="M21" s="21">
        <f t="shared" si="8"/>
        <v>2.5064721041449974E-3</v>
      </c>
      <c r="N21" s="28">
        <f t="shared" si="1"/>
        <v>3.9577836411609502E-2</v>
      </c>
      <c r="O21" s="5">
        <f t="shared" si="2"/>
        <v>5.7892286202079778E-2</v>
      </c>
      <c r="P21" s="61">
        <f t="shared" si="3"/>
        <v>0.6836461126005362</v>
      </c>
    </row>
    <row r="22" spans="1:16" x14ac:dyDescent="0.3">
      <c r="A22" s="54">
        <v>20</v>
      </c>
      <c r="B22" s="105" t="s">
        <v>37</v>
      </c>
      <c r="C22" s="16">
        <v>25822458</v>
      </c>
      <c r="D22" s="20">
        <v>5550</v>
      </c>
      <c r="E22" s="5">
        <f t="shared" si="4"/>
        <v>2.1492919070678709E-2</v>
      </c>
      <c r="F22" s="6">
        <v>200</v>
      </c>
      <c r="G22" s="21">
        <f t="shared" si="0"/>
        <v>3.6036036036036037</v>
      </c>
      <c r="H22" s="20">
        <v>30</v>
      </c>
      <c r="I22" s="5">
        <f t="shared" si="5"/>
        <v>0.54054054054054057</v>
      </c>
      <c r="J22" s="21">
        <f t="shared" si="6"/>
        <v>1.1617794092258762E-4</v>
      </c>
      <c r="K22" s="20">
        <v>585</v>
      </c>
      <c r="L22" s="5">
        <f t="shared" si="7"/>
        <v>10.54054054054054</v>
      </c>
      <c r="M22" s="21">
        <f t="shared" si="8"/>
        <v>2.2654698479904587E-3</v>
      </c>
      <c r="N22" s="28">
        <f t="shared" si="1"/>
        <v>0.10540540540540541</v>
      </c>
      <c r="O22" s="5">
        <f t="shared" si="2"/>
        <v>5.4054054054054057E-3</v>
      </c>
      <c r="P22" s="61">
        <f t="shared" si="3"/>
        <v>19.5</v>
      </c>
    </row>
    <row r="23" spans="1:16" x14ac:dyDescent="0.3">
      <c r="A23" s="54">
        <v>21</v>
      </c>
      <c r="B23" s="105" t="s">
        <v>28</v>
      </c>
      <c r="C23" s="16">
        <v>5533821</v>
      </c>
      <c r="D23" s="20">
        <v>5519</v>
      </c>
      <c r="E23" s="5">
        <f t="shared" si="4"/>
        <v>9.9732174206574445E-2</v>
      </c>
      <c r="F23" s="6">
        <v>149</v>
      </c>
      <c r="G23" s="21">
        <f t="shared" si="0"/>
        <v>2.6997644500815365</v>
      </c>
      <c r="H23" s="20">
        <v>61</v>
      </c>
      <c r="I23" s="5">
        <f t="shared" si="5"/>
        <v>1.1052726943286828</v>
      </c>
      <c r="J23" s="21">
        <f t="shared" si="6"/>
        <v>1.102312488965581E-3</v>
      </c>
      <c r="K23" s="20">
        <v>91</v>
      </c>
      <c r="L23" s="5">
        <f t="shared" si="7"/>
        <v>1.6488494292444282</v>
      </c>
      <c r="M23" s="21">
        <f t="shared" si="8"/>
        <v>1.6444333851781618E-3</v>
      </c>
      <c r="N23" s="28">
        <f t="shared" si="1"/>
        <v>1.6488494292444283E-2</v>
      </c>
      <c r="O23" s="5">
        <f t="shared" si="2"/>
        <v>1.1052726943286828E-2</v>
      </c>
      <c r="P23" s="61">
        <f t="shared" si="3"/>
        <v>1.4918032786885245</v>
      </c>
    </row>
    <row r="24" spans="1:16" x14ac:dyDescent="0.3">
      <c r="A24" s="54">
        <v>22</v>
      </c>
      <c r="B24" s="106" t="s">
        <v>8</v>
      </c>
      <c r="C24" s="17">
        <v>146585693</v>
      </c>
      <c r="D24" s="22">
        <v>4732</v>
      </c>
      <c r="E24" s="10">
        <f>D24*100/C24</f>
        <v>3.2281458736904151E-3</v>
      </c>
      <c r="F24" s="9">
        <v>582</v>
      </c>
      <c r="G24" s="23">
        <f>F24*100/D24</f>
        <v>12.299239222316146</v>
      </c>
      <c r="H24" s="22">
        <v>47</v>
      </c>
      <c r="I24" s="10">
        <f>H24*100/D24</f>
        <v>0.99323753169907014</v>
      </c>
      <c r="J24" s="23">
        <f>H24*100/C24</f>
        <v>3.2063156395488067E-5</v>
      </c>
      <c r="K24" s="22">
        <v>395</v>
      </c>
      <c r="L24" s="10">
        <f>K24*100/D24</f>
        <v>8.3474218089602701</v>
      </c>
      <c r="M24" s="23">
        <f>K24*100/C24</f>
        <v>2.6946695268548481E-4</v>
      </c>
      <c r="N24" s="29">
        <f t="shared" si="1"/>
        <v>8.3474218089602703E-2</v>
      </c>
      <c r="O24" s="14">
        <f t="shared" si="2"/>
        <v>9.9323753169907013E-3</v>
      </c>
      <c r="P24" s="62">
        <f t="shared" si="3"/>
        <v>8.4042553191489358</v>
      </c>
    </row>
    <row r="25" spans="1:16" x14ac:dyDescent="0.3">
      <c r="A25" s="54">
        <v>23</v>
      </c>
      <c r="B25" s="105" t="s">
        <v>29</v>
      </c>
      <c r="C25" s="16">
        <v>4757654</v>
      </c>
      <c r="D25" s="20">
        <v>4604</v>
      </c>
      <c r="E25" s="5">
        <f t="shared" si="4"/>
        <v>9.6770383050133538E-2</v>
      </c>
      <c r="F25" s="6">
        <v>331</v>
      </c>
      <c r="G25" s="21">
        <f t="shared" si="0"/>
        <v>7.1894005212858385</v>
      </c>
      <c r="H25" s="20">
        <v>137</v>
      </c>
      <c r="I25" s="5">
        <f t="shared" si="5"/>
        <v>2.9756733275412683</v>
      </c>
      <c r="J25" s="21">
        <f t="shared" si="6"/>
        <v>2.87957047738234E-3</v>
      </c>
      <c r="K25" s="20">
        <v>25</v>
      </c>
      <c r="L25" s="5">
        <f t="shared" si="7"/>
        <v>0.5430060816681147</v>
      </c>
      <c r="M25" s="21">
        <f t="shared" si="8"/>
        <v>5.2546906521575552E-4</v>
      </c>
      <c r="N25" s="28">
        <f t="shared" si="1"/>
        <v>5.4300608166811468E-3</v>
      </c>
      <c r="O25" s="5">
        <f t="shared" si="2"/>
        <v>2.9756733275412686E-2</v>
      </c>
      <c r="P25" s="61">
        <f t="shared" si="3"/>
        <v>0.18248175182481752</v>
      </c>
    </row>
    <row r="26" spans="1:16" x14ac:dyDescent="0.3">
      <c r="A26" s="54">
        <v>24</v>
      </c>
      <c r="B26" s="105" t="s">
        <v>30</v>
      </c>
      <c r="C26" s="16">
        <v>10581242</v>
      </c>
      <c r="D26" s="20">
        <v>4587</v>
      </c>
      <c r="E26" s="5">
        <f t="shared" si="4"/>
        <v>4.3350298575535837E-2</v>
      </c>
      <c r="F26" s="6">
        <v>103</v>
      </c>
      <c r="G26" s="21">
        <f t="shared" si="0"/>
        <v>2.2454763461957707</v>
      </c>
      <c r="H26" s="20">
        <v>67</v>
      </c>
      <c r="I26" s="5">
        <f t="shared" si="5"/>
        <v>1.460649662088511</v>
      </c>
      <c r="J26" s="21">
        <f t="shared" si="6"/>
        <v>6.3319598965792486E-4</v>
      </c>
      <c r="K26" s="20">
        <v>96</v>
      </c>
      <c r="L26" s="5">
        <f t="shared" si="7"/>
        <v>2.092871157619359</v>
      </c>
      <c r="M26" s="21">
        <f t="shared" si="8"/>
        <v>9.072658956292655E-4</v>
      </c>
      <c r="N26" s="28">
        <f t="shared" si="1"/>
        <v>2.0928711576193592E-2</v>
      </c>
      <c r="O26" s="5">
        <f t="shared" si="2"/>
        <v>1.4606496620885111E-2</v>
      </c>
      <c r="P26" s="61">
        <f t="shared" si="3"/>
        <v>1.4328358208955225</v>
      </c>
    </row>
    <row r="27" spans="1:16" x14ac:dyDescent="0.3">
      <c r="A27" s="54">
        <v>26</v>
      </c>
      <c r="B27" s="105" t="s">
        <v>31</v>
      </c>
      <c r="C27" s="16">
        <v>5784397</v>
      </c>
      <c r="D27" s="20">
        <v>4077</v>
      </c>
      <c r="E27" s="5">
        <f t="shared" si="4"/>
        <v>7.0482714101400723E-2</v>
      </c>
      <c r="F27" s="6">
        <v>320</v>
      </c>
      <c r="G27" s="21">
        <f t="shared" si="0"/>
        <v>7.8489085111601664</v>
      </c>
      <c r="H27" s="20">
        <v>161</v>
      </c>
      <c r="I27" s="5">
        <f t="shared" si="5"/>
        <v>3.9489820946774588</v>
      </c>
      <c r="J27" s="21">
        <f t="shared" si="6"/>
        <v>2.7833497597070187E-3</v>
      </c>
      <c r="K27" s="20">
        <v>1283</v>
      </c>
      <c r="L27" s="5">
        <f t="shared" si="7"/>
        <v>31.469217561932794</v>
      </c>
      <c r="M27" s="21">
        <f t="shared" si="8"/>
        <v>2.2180358644124876E-2</v>
      </c>
      <c r="N27" s="28">
        <f t="shared" si="1"/>
        <v>0.31469217561932794</v>
      </c>
      <c r="O27" s="5">
        <f t="shared" si="2"/>
        <v>3.9489820946774591E-2</v>
      </c>
      <c r="P27" s="61">
        <f t="shared" si="3"/>
        <v>7.9689440993788816</v>
      </c>
    </row>
    <row r="28" spans="1:16" x14ac:dyDescent="0.3">
      <c r="A28" s="54">
        <v>25</v>
      </c>
      <c r="B28" s="105" t="s">
        <v>38</v>
      </c>
      <c r="C28" s="16">
        <v>18880562</v>
      </c>
      <c r="D28" s="20">
        <v>4161</v>
      </c>
      <c r="E28" s="5">
        <f t="shared" si="4"/>
        <v>2.2038538895187549E-2</v>
      </c>
      <c r="F28" s="6">
        <v>424</v>
      </c>
      <c r="G28" s="21">
        <f t="shared" si="0"/>
        <v>10.189858207161739</v>
      </c>
      <c r="H28" s="20">
        <v>27</v>
      </c>
      <c r="I28" s="5">
        <f t="shared" si="5"/>
        <v>0.64888248017303529</v>
      </c>
      <c r="J28" s="21">
        <f t="shared" si="6"/>
        <v>1.4300421777699201E-4</v>
      </c>
      <c r="K28" s="20">
        <v>528</v>
      </c>
      <c r="L28" s="5">
        <f t="shared" si="7"/>
        <v>12.689257390050468</v>
      </c>
      <c r="M28" s="21">
        <f t="shared" si="8"/>
        <v>2.796526925416733E-3</v>
      </c>
      <c r="N28" s="28">
        <f t="shared" si="1"/>
        <v>0.12689257390050468</v>
      </c>
      <c r="O28" s="5">
        <f t="shared" si="2"/>
        <v>6.4888248017303529E-3</v>
      </c>
      <c r="P28" s="61">
        <f t="shared" si="3"/>
        <v>19.555555555555557</v>
      </c>
    </row>
    <row r="29" spans="1:16" x14ac:dyDescent="0.3">
      <c r="A29" s="54">
        <v>28</v>
      </c>
      <c r="B29" s="105" t="s">
        <v>39</v>
      </c>
      <c r="C29" s="16">
        <v>38654485</v>
      </c>
      <c r="D29" s="20">
        <v>3503</v>
      </c>
      <c r="E29" s="5">
        <f t="shared" si="4"/>
        <v>9.0623377856411738E-3</v>
      </c>
      <c r="F29" s="6">
        <v>237</v>
      </c>
      <c r="G29" s="21">
        <f t="shared" si="0"/>
        <v>6.7656294604624607</v>
      </c>
      <c r="H29" s="20">
        <v>73</v>
      </c>
      <c r="I29" s="5">
        <f t="shared" si="5"/>
        <v>2.0839280616614331</v>
      </c>
      <c r="J29" s="21">
        <f t="shared" si="6"/>
        <v>1.8885260015752376E-4</v>
      </c>
      <c r="K29" s="20">
        <v>116</v>
      </c>
      <c r="L29" s="5">
        <f t="shared" si="7"/>
        <v>3.3114473308592633</v>
      </c>
      <c r="M29" s="21">
        <f t="shared" si="8"/>
        <v>3.0009454271606517E-4</v>
      </c>
      <c r="N29" s="28">
        <f t="shared" si="1"/>
        <v>3.3114473308592636E-2</v>
      </c>
      <c r="O29" s="5">
        <f t="shared" si="2"/>
        <v>2.0839280616614331E-2</v>
      </c>
      <c r="P29" s="61">
        <f t="shared" si="3"/>
        <v>1.5890410958904111</v>
      </c>
    </row>
    <row r="30" spans="1:16" x14ac:dyDescent="0.3">
      <c r="A30" s="54">
        <v>30</v>
      </c>
      <c r="B30" s="105" t="s">
        <v>40</v>
      </c>
      <c r="C30" s="16">
        <v>17379448</v>
      </c>
      <c r="D30" s="20">
        <v>3465</v>
      </c>
      <c r="E30" s="5">
        <f t="shared" si="4"/>
        <v>1.9937342083592068E-2</v>
      </c>
      <c r="F30" s="6">
        <v>97</v>
      </c>
      <c r="G30" s="21">
        <f t="shared" si="0"/>
        <v>2.7994227994227994</v>
      </c>
      <c r="H30" s="20">
        <v>172</v>
      </c>
      <c r="I30" s="5">
        <f t="shared" si="5"/>
        <v>4.9639249639249643</v>
      </c>
      <c r="J30" s="21">
        <f t="shared" si="6"/>
        <v>9.8967470083054427E-4</v>
      </c>
      <c r="K30" s="20">
        <v>65</v>
      </c>
      <c r="L30" s="5">
        <f t="shared" si="7"/>
        <v>1.875901875901876</v>
      </c>
      <c r="M30" s="21">
        <f t="shared" si="8"/>
        <v>3.7400497415107778E-4</v>
      </c>
      <c r="N30" s="28">
        <f t="shared" si="1"/>
        <v>1.875901875901876E-2</v>
      </c>
      <c r="O30" s="5">
        <f t="shared" si="2"/>
        <v>4.9639249639249643E-2</v>
      </c>
      <c r="P30" s="61">
        <f t="shared" si="3"/>
        <v>0.37790697674418605</v>
      </c>
    </row>
    <row r="31" spans="1:16" x14ac:dyDescent="0.3">
      <c r="A31" s="54">
        <v>29</v>
      </c>
      <c r="B31" s="105" t="s">
        <v>41</v>
      </c>
      <c r="C31" s="16">
        <v>32593730</v>
      </c>
      <c r="D31" s="20">
        <v>3483</v>
      </c>
      <c r="E31" s="5">
        <f t="shared" si="4"/>
        <v>1.068610435197199E-2</v>
      </c>
      <c r="F31" s="6">
        <v>150</v>
      </c>
      <c r="G31" s="21">
        <f t="shared" si="0"/>
        <v>4.3066322136089576</v>
      </c>
      <c r="H31" s="20">
        <v>57</v>
      </c>
      <c r="I31" s="5">
        <f t="shared" si="5"/>
        <v>1.6365202411714039</v>
      </c>
      <c r="J31" s="21">
        <f t="shared" si="6"/>
        <v>1.7488026071271989E-4</v>
      </c>
      <c r="K31" s="20">
        <v>915</v>
      </c>
      <c r="L31" s="5">
        <f t="shared" si="7"/>
        <v>26.270456503014643</v>
      </c>
      <c r="M31" s="21">
        <f t="shared" si="8"/>
        <v>2.8072883956515565E-3</v>
      </c>
      <c r="N31" s="28">
        <f t="shared" si="1"/>
        <v>0.26270456503014644</v>
      </c>
      <c r="O31" s="5">
        <f t="shared" si="2"/>
        <v>1.636520241171404E-2</v>
      </c>
      <c r="P31" s="61">
        <f t="shared" si="3"/>
        <v>16.05263157894737</v>
      </c>
    </row>
    <row r="32" spans="1:16" x14ac:dyDescent="0.3">
      <c r="A32" s="54">
        <v>27</v>
      </c>
      <c r="B32" s="105" t="s">
        <v>42</v>
      </c>
      <c r="C32" s="16">
        <v>18780589</v>
      </c>
      <c r="D32" s="20">
        <v>3613</v>
      </c>
      <c r="E32" s="5">
        <f t="shared" si="4"/>
        <v>1.9237948287990327E-2</v>
      </c>
      <c r="F32" s="6">
        <v>430</v>
      </c>
      <c r="G32" s="21">
        <f t="shared" si="0"/>
        <v>11.90146692499308</v>
      </c>
      <c r="H32" s="20">
        <v>141</v>
      </c>
      <c r="I32" s="5">
        <f t="shared" si="5"/>
        <v>3.9025740381954055</v>
      </c>
      <c r="J32" s="21">
        <f t="shared" si="6"/>
        <v>7.5077517536856805E-4</v>
      </c>
      <c r="K32" s="20">
        <v>329</v>
      </c>
      <c r="L32" s="5">
        <f t="shared" si="7"/>
        <v>9.1060060891226122</v>
      </c>
      <c r="M32" s="21">
        <f t="shared" si="8"/>
        <v>1.7518087425266587E-3</v>
      </c>
      <c r="N32" s="28">
        <f t="shared" si="1"/>
        <v>9.1060060891226133E-2</v>
      </c>
      <c r="O32" s="5">
        <f t="shared" si="2"/>
        <v>3.9025740381954055E-2</v>
      </c>
      <c r="P32" s="61">
        <f t="shared" si="3"/>
        <v>2.3333333333333335</v>
      </c>
    </row>
    <row r="33" spans="1:16" x14ac:dyDescent="0.3">
      <c r="A33" s="54">
        <v>31</v>
      </c>
      <c r="B33" s="105" t="s">
        <v>43</v>
      </c>
      <c r="C33" s="16">
        <v>108513967</v>
      </c>
      <c r="D33" s="20">
        <v>3094</v>
      </c>
      <c r="E33" s="5">
        <f t="shared" si="4"/>
        <v>2.8512458677323999E-3</v>
      </c>
      <c r="F33" s="6">
        <v>76</v>
      </c>
      <c r="G33" s="21">
        <f t="shared" si="0"/>
        <v>2.4563671622495153</v>
      </c>
      <c r="H33" s="20">
        <v>144</v>
      </c>
      <c r="I33" s="5">
        <f t="shared" si="5"/>
        <v>4.6541693600517133</v>
      </c>
      <c r="J33" s="21">
        <f t="shared" si="6"/>
        <v>1.3270181155574195E-4</v>
      </c>
      <c r="K33" s="20">
        <v>57</v>
      </c>
      <c r="L33" s="5">
        <f t="shared" si="7"/>
        <v>1.8422753716871363</v>
      </c>
      <c r="M33" s="21">
        <f t="shared" si="8"/>
        <v>5.2527800407481187E-5</v>
      </c>
      <c r="N33" s="28">
        <f t="shared" si="1"/>
        <v>1.8422753716871364E-2</v>
      </c>
      <c r="O33" s="5">
        <f t="shared" si="2"/>
        <v>4.6541693600517131E-2</v>
      </c>
      <c r="P33" s="61">
        <f t="shared" si="3"/>
        <v>0.39583333333333331</v>
      </c>
    </row>
    <row r="34" spans="1:16" x14ac:dyDescent="0.3">
      <c r="A34" s="54">
        <v>32</v>
      </c>
      <c r="B34" s="105" t="s">
        <v>44</v>
      </c>
      <c r="C34" s="16">
        <v>1391821817</v>
      </c>
      <c r="D34" s="20">
        <v>3082</v>
      </c>
      <c r="E34" s="5">
        <f t="shared" si="4"/>
        <v>2.21436390948598E-4</v>
      </c>
      <c r="F34" s="6">
        <v>515</v>
      </c>
      <c r="G34" s="21">
        <f t="shared" si="0"/>
        <v>16.709928617780662</v>
      </c>
      <c r="H34" s="20">
        <v>86</v>
      </c>
      <c r="I34" s="5">
        <f t="shared" si="5"/>
        <v>2.790395846852693</v>
      </c>
      <c r="J34" s="21">
        <f t="shared" si="6"/>
        <v>6.1789518564501712E-6</v>
      </c>
      <c r="K34" s="20">
        <v>229</v>
      </c>
      <c r="L34" s="5">
        <f t="shared" si="7"/>
        <v>7.4302401038286829</v>
      </c>
      <c r="M34" s="21">
        <f t="shared" si="8"/>
        <v>1.6453255524733595E-5</v>
      </c>
      <c r="N34" s="28">
        <f t="shared" si="1"/>
        <v>7.4302401038286822E-2</v>
      </c>
      <c r="O34" s="5">
        <f t="shared" si="2"/>
        <v>2.7903958468526932E-2</v>
      </c>
      <c r="P34" s="61">
        <f t="shared" si="3"/>
        <v>2.6627906976744184</v>
      </c>
    </row>
    <row r="35" spans="1:16" x14ac:dyDescent="0.3">
      <c r="A35" s="54">
        <v>33</v>
      </c>
      <c r="B35" s="105" t="s">
        <v>45</v>
      </c>
      <c r="C35" s="16">
        <v>125899853</v>
      </c>
      <c r="D35" s="20">
        <v>2935</v>
      </c>
      <c r="E35" s="5">
        <f t="shared" si="4"/>
        <v>2.3312179721131209E-3</v>
      </c>
      <c r="F35" s="6">
        <v>318</v>
      </c>
      <c r="G35" s="21">
        <f t="shared" si="0"/>
        <v>10.834752981260648</v>
      </c>
      <c r="H35" s="20">
        <v>69</v>
      </c>
      <c r="I35" s="5">
        <f t="shared" si="5"/>
        <v>2.3509369676320273</v>
      </c>
      <c r="J35" s="21">
        <f t="shared" si="6"/>
        <v>5.4805465102489042E-5</v>
      </c>
      <c r="K35" s="20">
        <v>514</v>
      </c>
      <c r="L35" s="5">
        <f t="shared" si="7"/>
        <v>17.512776831345825</v>
      </c>
      <c r="M35" s="21">
        <f t="shared" si="8"/>
        <v>4.0826100090839661E-4</v>
      </c>
      <c r="N35" s="28">
        <f t="shared" si="1"/>
        <v>0.17512776831345825</v>
      </c>
      <c r="O35" s="5">
        <f t="shared" si="2"/>
        <v>2.3509369676320273E-2</v>
      </c>
      <c r="P35" s="61">
        <f t="shared" si="3"/>
        <v>7.4492753623188399</v>
      </c>
    </row>
    <row r="36" spans="1:16" x14ac:dyDescent="0.3">
      <c r="A36" s="54">
        <v>35</v>
      </c>
      <c r="B36" s="105" t="s">
        <v>46</v>
      </c>
      <c r="C36" s="16">
        <v>208620877</v>
      </c>
      <c r="D36" s="20">
        <v>2708</v>
      </c>
      <c r="E36" s="5">
        <f t="shared" si="4"/>
        <v>1.298048421107922E-3</v>
      </c>
      <c r="F36" s="6">
        <v>24</v>
      </c>
      <c r="G36" s="21">
        <f t="shared" si="0"/>
        <v>0.88626292466765144</v>
      </c>
      <c r="H36" s="20">
        <v>41</v>
      </c>
      <c r="I36" s="5">
        <f t="shared" si="5"/>
        <v>1.5140324963072378</v>
      </c>
      <c r="J36" s="21">
        <f t="shared" si="6"/>
        <v>1.9652874913376957E-5</v>
      </c>
      <c r="K36" s="20">
        <v>130</v>
      </c>
      <c r="L36" s="5">
        <f t="shared" si="7"/>
        <v>4.800590841949778</v>
      </c>
      <c r="M36" s="21">
        <f t="shared" si="8"/>
        <v>6.2313993627780598E-5</v>
      </c>
      <c r="N36" s="28">
        <f t="shared" si="1"/>
        <v>4.8005908419497784E-2</v>
      </c>
      <c r="O36" s="5">
        <f t="shared" si="2"/>
        <v>1.5140324963072379E-2</v>
      </c>
      <c r="P36" s="61">
        <f t="shared" si="3"/>
        <v>3.1707317073170729</v>
      </c>
    </row>
    <row r="37" spans="1:16" x14ac:dyDescent="0.3">
      <c r="A37" s="54">
        <v>34</v>
      </c>
      <c r="B37" s="105" t="s">
        <v>47</v>
      </c>
      <c r="C37" s="16">
        <v>630092</v>
      </c>
      <c r="D37" s="20">
        <v>2729</v>
      </c>
      <c r="E37" s="5">
        <f t="shared" si="4"/>
        <v>0.43311135516718191</v>
      </c>
      <c r="F37" s="6">
        <v>64</v>
      </c>
      <c r="G37" s="21">
        <f t="shared" si="0"/>
        <v>2.3451813851227556</v>
      </c>
      <c r="H37" s="20">
        <v>31</v>
      </c>
      <c r="I37" s="5">
        <f t="shared" si="5"/>
        <v>1.1359472334188347</v>
      </c>
      <c r="J37" s="21">
        <f t="shared" si="6"/>
        <v>4.9199164566444261E-3</v>
      </c>
      <c r="K37" s="20">
        <v>500</v>
      </c>
      <c r="L37" s="5">
        <f t="shared" si="7"/>
        <v>18.321729571271529</v>
      </c>
      <c r="M37" s="21">
        <f t="shared" si="8"/>
        <v>7.9353491236200432E-2</v>
      </c>
      <c r="N37" s="28">
        <f t="shared" si="1"/>
        <v>0.18321729571271528</v>
      </c>
      <c r="O37" s="5">
        <f t="shared" si="2"/>
        <v>1.1359472334188348E-2</v>
      </c>
      <c r="P37" s="61">
        <f t="shared" si="3"/>
        <v>16.129032258064516</v>
      </c>
    </row>
    <row r="38" spans="1:16" x14ac:dyDescent="0.3">
      <c r="A38" s="54">
        <v>38</v>
      </c>
      <c r="B38" s="105" t="s">
        <v>48</v>
      </c>
      <c r="C38" s="16">
        <v>69198697</v>
      </c>
      <c r="D38" s="20">
        <v>2067</v>
      </c>
      <c r="E38" s="5">
        <f t="shared" si="4"/>
        <v>2.9870504642594644E-3</v>
      </c>
      <c r="F38" s="6">
        <v>89</v>
      </c>
      <c r="G38" s="21">
        <f t="shared" si="0"/>
        <v>4.3057571359458153</v>
      </c>
      <c r="H38" s="20">
        <v>20</v>
      </c>
      <c r="I38" s="5">
        <f t="shared" si="5"/>
        <v>0.96758587324625056</v>
      </c>
      <c r="J38" s="21">
        <f t="shared" si="6"/>
        <v>2.8902278318911119E-5</v>
      </c>
      <c r="K38" s="20">
        <v>612</v>
      </c>
      <c r="L38" s="5">
        <f t="shared" si="7"/>
        <v>29.608127721335268</v>
      </c>
      <c r="M38" s="21">
        <f t="shared" si="8"/>
        <v>8.8440971655868029E-4</v>
      </c>
      <c r="N38" s="28">
        <f t="shared" si="1"/>
        <v>0.2960812772133527</v>
      </c>
      <c r="O38" s="5">
        <f t="shared" si="2"/>
        <v>9.6758587324625063E-3</v>
      </c>
      <c r="P38" s="61">
        <f t="shared" si="3"/>
        <v>30.6</v>
      </c>
    </row>
    <row r="39" spans="1:16" x14ac:dyDescent="0.3">
      <c r="A39" s="54">
        <v>36</v>
      </c>
      <c r="B39" s="105" t="s">
        <v>49</v>
      </c>
      <c r="C39" s="16">
        <v>35205682</v>
      </c>
      <c r="D39" s="20">
        <v>2179</v>
      </c>
      <c r="E39" s="5">
        <f t="shared" si="4"/>
        <v>6.1893418227205481E-3</v>
      </c>
      <c r="F39" s="6">
        <v>140</v>
      </c>
      <c r="G39" s="21">
        <f t="shared" si="0"/>
        <v>6.4249655805415324</v>
      </c>
      <c r="H39" s="20">
        <v>29</v>
      </c>
      <c r="I39" s="5">
        <f t="shared" si="5"/>
        <v>1.3308857273978889</v>
      </c>
      <c r="J39" s="21">
        <f t="shared" si="6"/>
        <v>8.2373066938456126E-5</v>
      </c>
      <c r="K39" s="20">
        <v>420</v>
      </c>
      <c r="L39" s="5">
        <f t="shared" si="7"/>
        <v>19.274896741624598</v>
      </c>
      <c r="M39" s="21">
        <f t="shared" si="8"/>
        <v>1.1929892453155714E-3</v>
      </c>
      <c r="N39" s="28">
        <f t="shared" si="1"/>
        <v>0.19274896741624598</v>
      </c>
      <c r="O39" s="5">
        <f t="shared" si="2"/>
        <v>1.330885727397889E-2</v>
      </c>
      <c r="P39" s="61">
        <f t="shared" si="3"/>
        <v>14.482758620689653</v>
      </c>
    </row>
    <row r="40" spans="1:16" x14ac:dyDescent="0.3">
      <c r="A40" s="54">
        <v>37</v>
      </c>
      <c r="B40" s="105" t="s">
        <v>50</v>
      </c>
      <c r="C40" s="16">
        <v>273694931</v>
      </c>
      <c r="D40" s="20">
        <v>2092</v>
      </c>
      <c r="E40" s="5">
        <f t="shared" si="4"/>
        <v>7.6435467487704408E-4</v>
      </c>
      <c r="F40" s="6">
        <v>106</v>
      </c>
      <c r="G40" s="21">
        <f t="shared" si="0"/>
        <v>5.0669216061185471</v>
      </c>
      <c r="H40" s="20">
        <v>191</v>
      </c>
      <c r="I40" s="5">
        <f t="shared" si="5"/>
        <v>9.1300191204588916</v>
      </c>
      <c r="J40" s="21">
        <f t="shared" si="6"/>
        <v>6.9785727964395507E-5</v>
      </c>
      <c r="K40" s="20">
        <v>150</v>
      </c>
      <c r="L40" s="5">
        <f t="shared" si="7"/>
        <v>7.1701720841300194</v>
      </c>
      <c r="M40" s="21">
        <f t="shared" si="8"/>
        <v>5.4805545521776577E-5</v>
      </c>
      <c r="N40" s="28">
        <f t="shared" si="1"/>
        <v>7.1701720841300193E-2</v>
      </c>
      <c r="O40" s="5">
        <f t="shared" si="2"/>
        <v>9.1300191204588904E-2</v>
      </c>
      <c r="P40" s="61">
        <f t="shared" si="3"/>
        <v>0.78534031413612571</v>
      </c>
    </row>
    <row r="41" spans="1:16" x14ac:dyDescent="0.3">
      <c r="A41" s="54">
        <v>39</v>
      </c>
      <c r="B41" s="105" t="s">
        <v>51</v>
      </c>
      <c r="C41" s="16">
        <v>5637226</v>
      </c>
      <c r="D41" s="20">
        <v>1882</v>
      </c>
      <c r="E41" s="5">
        <f t="shared" si="4"/>
        <v>3.3385214642804813E-2</v>
      </c>
      <c r="F41" s="6">
        <v>267</v>
      </c>
      <c r="G41" s="21">
        <f t="shared" si="0"/>
        <v>14.187035069075451</v>
      </c>
      <c r="H41" s="20">
        <v>25</v>
      </c>
      <c r="I41" s="5">
        <f t="shared" si="5"/>
        <v>1.328374070138151</v>
      </c>
      <c r="J41" s="21">
        <f t="shared" si="6"/>
        <v>4.4348053457498422E-4</v>
      </c>
      <c r="K41" s="20">
        <v>300</v>
      </c>
      <c r="L41" s="5">
        <f t="shared" si="7"/>
        <v>15.94048884165781</v>
      </c>
      <c r="M41" s="21">
        <f t="shared" si="8"/>
        <v>5.321766414899811E-3</v>
      </c>
      <c r="N41" s="28">
        <f t="shared" si="1"/>
        <v>0.1594048884165781</v>
      </c>
      <c r="O41" s="5">
        <f t="shared" si="2"/>
        <v>1.3283740701381509E-2</v>
      </c>
      <c r="P41" s="61">
        <f t="shared" si="3"/>
        <v>12</v>
      </c>
    </row>
    <row r="42" spans="1:16" x14ac:dyDescent="0.3">
      <c r="A42" s="54">
        <v>42</v>
      </c>
      <c r="B42" s="105" t="s">
        <v>52</v>
      </c>
      <c r="C42" s="16">
        <v>135551830</v>
      </c>
      <c r="D42" s="20">
        <v>1688</v>
      </c>
      <c r="E42" s="5">
        <f t="shared" si="4"/>
        <v>1.2452801264283928E-3</v>
      </c>
      <c r="F42" s="6">
        <v>178</v>
      </c>
      <c r="G42" s="21">
        <f t="shared" si="0"/>
        <v>10.545023696682465</v>
      </c>
      <c r="H42" s="20">
        <v>60</v>
      </c>
      <c r="I42" s="5">
        <f t="shared" si="5"/>
        <v>3.5545023696682465</v>
      </c>
      <c r="J42" s="21">
        <f t="shared" si="6"/>
        <v>4.4263511602904957E-5</v>
      </c>
      <c r="K42" s="20">
        <v>633</v>
      </c>
      <c r="L42" s="5">
        <f t="shared" si="7"/>
        <v>37.5</v>
      </c>
      <c r="M42" s="21">
        <f t="shared" si="8"/>
        <v>4.6698004741064727E-4</v>
      </c>
      <c r="N42" s="28">
        <f t="shared" si="1"/>
        <v>0.375</v>
      </c>
      <c r="O42" s="5">
        <f t="shared" si="2"/>
        <v>3.5545023696682464E-2</v>
      </c>
      <c r="P42" s="61">
        <f t="shared" si="3"/>
        <v>10.55</v>
      </c>
    </row>
    <row r="43" spans="1:16" x14ac:dyDescent="0.3">
      <c r="A43" s="54">
        <v>41</v>
      </c>
      <c r="B43" s="105" t="s">
        <v>53</v>
      </c>
      <c r="C43" s="16">
        <v>4245746</v>
      </c>
      <c r="D43" s="20">
        <v>1673</v>
      </c>
      <c r="E43" s="5">
        <f t="shared" si="4"/>
        <v>3.9404147115724777E-2</v>
      </c>
      <c r="F43" s="6">
        <v>198</v>
      </c>
      <c r="G43" s="21">
        <f t="shared" si="0"/>
        <v>11.835026897788405</v>
      </c>
      <c r="H43" s="20">
        <v>41</v>
      </c>
      <c r="I43" s="5">
        <f t="shared" si="5"/>
        <v>2.4506873879258815</v>
      </c>
      <c r="J43" s="21">
        <f t="shared" si="6"/>
        <v>9.6567246368482707E-4</v>
      </c>
      <c r="K43" s="20">
        <v>13</v>
      </c>
      <c r="L43" s="5">
        <f t="shared" si="7"/>
        <v>0.77704722056186493</v>
      </c>
      <c r="M43" s="21">
        <f t="shared" si="8"/>
        <v>3.0618882994884765E-4</v>
      </c>
      <c r="N43" s="28">
        <f t="shared" si="1"/>
        <v>7.7704722056186493E-3</v>
      </c>
      <c r="O43" s="5">
        <f t="shared" si="2"/>
        <v>2.4506873879258817E-2</v>
      </c>
      <c r="P43" s="61">
        <f t="shared" si="3"/>
        <v>0.31707317073170732</v>
      </c>
    </row>
    <row r="44" spans="1:16" x14ac:dyDescent="0.3">
      <c r="A44" s="54">
        <v>43</v>
      </c>
      <c r="B44" s="105" t="s">
        <v>54</v>
      </c>
      <c r="C44" s="16">
        <v>10747041</v>
      </c>
      <c r="D44" s="20">
        <v>1643</v>
      </c>
      <c r="E44" s="5">
        <f t="shared" si="4"/>
        <v>1.5287929021579057E-2</v>
      </c>
      <c r="F44" s="6">
        <v>30</v>
      </c>
      <c r="G44" s="21">
        <f t="shared" si="0"/>
        <v>1.8259281801582472</v>
      </c>
      <c r="H44" s="20">
        <v>67</v>
      </c>
      <c r="I44" s="5">
        <f t="shared" si="5"/>
        <v>4.0779062690200849</v>
      </c>
      <c r="J44" s="21">
        <f t="shared" si="6"/>
        <v>6.2342741597431334E-4</v>
      </c>
      <c r="K44" s="20">
        <v>78</v>
      </c>
      <c r="L44" s="5">
        <f t="shared" si="7"/>
        <v>4.7474132684114423</v>
      </c>
      <c r="M44" s="21">
        <f t="shared" si="8"/>
        <v>7.2578117083576773E-4</v>
      </c>
      <c r="N44" s="28">
        <f t="shared" si="1"/>
        <v>4.7474132684114427E-2</v>
      </c>
      <c r="O44" s="5">
        <f t="shared" si="2"/>
        <v>4.0779062690200853E-2</v>
      </c>
      <c r="P44" s="61">
        <f t="shared" si="3"/>
        <v>1.164179104477612</v>
      </c>
    </row>
    <row r="45" spans="1:16" x14ac:dyDescent="0.3">
      <c r="A45" s="54">
        <v>40</v>
      </c>
      <c r="B45" s="105" t="s">
        <v>55</v>
      </c>
      <c r="C45" s="16">
        <v>425748</v>
      </c>
      <c r="D45" s="20">
        <v>1746</v>
      </c>
      <c r="E45" s="5">
        <f t="shared" si="4"/>
        <v>0.41010175033118185</v>
      </c>
      <c r="F45" s="6">
        <v>151</v>
      </c>
      <c r="G45" s="21">
        <f t="shared" si="0"/>
        <v>8.6483390607101942</v>
      </c>
      <c r="H45" s="20">
        <v>73</v>
      </c>
      <c r="I45" s="5">
        <f t="shared" si="5"/>
        <v>4.1809851088201606</v>
      </c>
      <c r="J45" s="21">
        <f t="shared" si="6"/>
        <v>1.7146293112357543E-2</v>
      </c>
      <c r="K45" s="20">
        <v>914</v>
      </c>
      <c r="L45" s="5">
        <f t="shared" si="7"/>
        <v>52.348224513172966</v>
      </c>
      <c r="M45" s="21">
        <f t="shared" si="8"/>
        <v>0.21468098499581911</v>
      </c>
      <c r="N45" s="28">
        <f t="shared" si="1"/>
        <v>0.5234822451317297</v>
      </c>
      <c r="O45" s="5">
        <f t="shared" si="2"/>
        <v>4.1809851088201601E-2</v>
      </c>
      <c r="P45" s="61">
        <f t="shared" si="3"/>
        <v>12.520547945205481</v>
      </c>
    </row>
    <row r="46" spans="1:16" x14ac:dyDescent="0.3">
      <c r="A46" s="54">
        <v>46</v>
      </c>
      <c r="B46" s="105" t="s">
        <v>56</v>
      </c>
      <c r="C46" s="16">
        <v>57385175</v>
      </c>
      <c r="D46" s="20">
        <v>1505</v>
      </c>
      <c r="E46" s="5">
        <f t="shared" si="4"/>
        <v>2.6226285795939454E-3</v>
      </c>
      <c r="F46" s="6">
        <v>80</v>
      </c>
      <c r="G46" s="21">
        <f t="shared" si="0"/>
        <v>5.3156146179401995</v>
      </c>
      <c r="H46" s="20">
        <v>9</v>
      </c>
      <c r="I46" s="5">
        <f t="shared" si="5"/>
        <v>0.59800664451827246</v>
      </c>
      <c r="J46" s="21">
        <f t="shared" si="6"/>
        <v>1.5683493167006983E-5</v>
      </c>
      <c r="K46" s="20">
        <v>95</v>
      </c>
      <c r="L46" s="5">
        <f t="shared" si="7"/>
        <v>6.3122923588039868</v>
      </c>
      <c r="M46" s="21">
        <f t="shared" si="8"/>
        <v>1.6554798342951815E-4</v>
      </c>
      <c r="N46" s="28">
        <f t="shared" si="1"/>
        <v>6.3122923588039864E-2</v>
      </c>
      <c r="O46" s="5">
        <f t="shared" si="2"/>
        <v>5.980066445182724E-3</v>
      </c>
      <c r="P46" s="61">
        <f t="shared" si="3"/>
        <v>10.555555555555555</v>
      </c>
    </row>
    <row r="47" spans="1:16" x14ac:dyDescent="0.3">
      <c r="A47" s="54">
        <v>47</v>
      </c>
      <c r="B47" s="105" t="s">
        <v>57</v>
      </c>
      <c r="C47" s="16">
        <v>11164709</v>
      </c>
      <c r="D47" s="20">
        <v>1488</v>
      </c>
      <c r="E47" s="5">
        <f t="shared" si="4"/>
        <v>1.3327709660860844E-2</v>
      </c>
      <c r="F47" s="6">
        <v>90</v>
      </c>
      <c r="G47" s="21">
        <f t="shared" si="0"/>
        <v>6.0483870967741939</v>
      </c>
      <c r="H47" s="20">
        <v>77</v>
      </c>
      <c r="I47" s="5">
        <f t="shared" si="5"/>
        <v>5.174731182795699</v>
      </c>
      <c r="J47" s="21">
        <f t="shared" si="6"/>
        <v>6.896731477730409E-4</v>
      </c>
      <c r="K47" s="20">
        <v>17</v>
      </c>
      <c r="L47" s="5">
        <f t="shared" si="7"/>
        <v>1.14247311827957</v>
      </c>
      <c r="M47" s="21">
        <f t="shared" si="8"/>
        <v>1.5226550015768437E-4</v>
      </c>
      <c r="N47" s="28">
        <f t="shared" si="1"/>
        <v>1.1424731182795699E-2</v>
      </c>
      <c r="O47" s="5">
        <f t="shared" si="2"/>
        <v>5.1747311827956992E-2</v>
      </c>
      <c r="P47" s="61">
        <f t="shared" si="3"/>
        <v>0.22077922077922077</v>
      </c>
    </row>
    <row r="48" spans="1:16" x14ac:dyDescent="0.3">
      <c r="A48" s="54">
        <v>44</v>
      </c>
      <c r="B48" s="105" t="s">
        <v>58</v>
      </c>
      <c r="C48" s="16">
        <v>8657548</v>
      </c>
      <c r="D48" s="20">
        <v>1624</v>
      </c>
      <c r="E48" s="5">
        <f t="shared" si="4"/>
        <v>1.8758198048685379E-2</v>
      </c>
      <c r="F48" s="6">
        <v>148</v>
      </c>
      <c r="G48" s="21">
        <f t="shared" si="0"/>
        <v>9.1133004926108381</v>
      </c>
      <c r="H48" s="20">
        <v>44</v>
      </c>
      <c r="I48" s="5">
        <f t="shared" si="5"/>
        <v>2.7093596059113301</v>
      </c>
      <c r="J48" s="21">
        <f t="shared" si="6"/>
        <v>5.0822704072792893E-4</v>
      </c>
      <c r="K48" s="20">
        <v>54</v>
      </c>
      <c r="L48" s="5">
        <f t="shared" si="7"/>
        <v>3.3251231527093594</v>
      </c>
      <c r="M48" s="21">
        <f t="shared" si="8"/>
        <v>6.2373318634791281E-4</v>
      </c>
      <c r="N48" s="28">
        <f t="shared" si="1"/>
        <v>3.3251231527093597E-2</v>
      </c>
      <c r="O48" s="5">
        <f t="shared" si="2"/>
        <v>2.7093596059113302E-2</v>
      </c>
      <c r="P48" s="61">
        <f t="shared" si="3"/>
        <v>1.2272727272727273</v>
      </c>
    </row>
    <row r="49" spans="1:16" x14ac:dyDescent="0.3">
      <c r="A49" s="54">
        <v>48</v>
      </c>
      <c r="B49" s="105" t="s">
        <v>59</v>
      </c>
      <c r="C49" s="16">
        <v>340696</v>
      </c>
      <c r="D49" s="20">
        <v>1417</v>
      </c>
      <c r="E49" s="5">
        <f t="shared" si="4"/>
        <v>0.41591330687768568</v>
      </c>
      <c r="F49" s="6">
        <v>53</v>
      </c>
      <c r="G49" s="21">
        <f t="shared" si="0"/>
        <v>3.7402964008468595</v>
      </c>
      <c r="H49" s="20">
        <v>4</v>
      </c>
      <c r="I49" s="5">
        <f t="shared" si="5"/>
        <v>0.28228652081863093</v>
      </c>
      <c r="J49" s="21">
        <f t="shared" si="6"/>
        <v>1.1740672036067345E-3</v>
      </c>
      <c r="K49" s="20">
        <v>396</v>
      </c>
      <c r="L49" s="5">
        <f t="shared" si="7"/>
        <v>27.946365561044459</v>
      </c>
      <c r="M49" s="21">
        <f t="shared" si="8"/>
        <v>0.11623265315706671</v>
      </c>
      <c r="N49" s="28">
        <f t="shared" si="1"/>
        <v>0.27946365561044462</v>
      </c>
      <c r="O49" s="5">
        <f t="shared" si="2"/>
        <v>2.8228652081863093E-3</v>
      </c>
      <c r="P49" s="61">
        <f t="shared" si="3"/>
        <v>99</v>
      </c>
    </row>
    <row r="50" spans="1:16" x14ac:dyDescent="0.3">
      <c r="A50" s="54">
        <v>49</v>
      </c>
      <c r="B50" s="105" t="s">
        <v>60</v>
      </c>
      <c r="C50" s="16">
        <v>45607371</v>
      </c>
      <c r="D50" s="20">
        <v>1353</v>
      </c>
      <c r="E50" s="5">
        <f t="shared" si="4"/>
        <v>2.9666257237234745E-3</v>
      </c>
      <c r="F50" s="6">
        <v>88</v>
      </c>
      <c r="G50" s="21">
        <f t="shared" si="0"/>
        <v>6.5040650406504064</v>
      </c>
      <c r="H50" s="20">
        <v>42</v>
      </c>
      <c r="I50" s="5">
        <f t="shared" si="5"/>
        <v>3.1042128603104211</v>
      </c>
      <c r="J50" s="21">
        <f t="shared" si="6"/>
        <v>9.2090377233101196E-5</v>
      </c>
      <c r="K50" s="20">
        <v>266</v>
      </c>
      <c r="L50" s="5">
        <f t="shared" si="7"/>
        <v>19.660014781966002</v>
      </c>
      <c r="M50" s="21">
        <f t="shared" si="8"/>
        <v>5.8323905580964092E-4</v>
      </c>
      <c r="N50" s="28">
        <f t="shared" si="1"/>
        <v>0.19660014781966001</v>
      </c>
      <c r="O50" s="5">
        <f t="shared" si="2"/>
        <v>3.1042128603104215E-2</v>
      </c>
      <c r="P50" s="61">
        <f t="shared" si="3"/>
        <v>6.333333333333333</v>
      </c>
    </row>
    <row r="51" spans="1:16" x14ac:dyDescent="0.3">
      <c r="A51" s="54">
        <v>51</v>
      </c>
      <c r="B51" s="105" t="s">
        <v>61</v>
      </c>
      <c r="C51" s="16">
        <v>50539730</v>
      </c>
      <c r="D51" s="20">
        <v>1267</v>
      </c>
      <c r="E51" s="5">
        <f t="shared" si="4"/>
        <v>2.5069386005821558E-3</v>
      </c>
      <c r="F51" s="6">
        <v>106</v>
      </c>
      <c r="G51" s="21">
        <f t="shared" si="0"/>
        <v>8.3662194159431724</v>
      </c>
      <c r="H51" s="20">
        <v>25</v>
      </c>
      <c r="I51" s="5">
        <f t="shared" si="5"/>
        <v>1.9731649565903711</v>
      </c>
      <c r="J51" s="21">
        <f t="shared" si="6"/>
        <v>4.9466033949924147E-5</v>
      </c>
      <c r="K51" s="20">
        <v>55</v>
      </c>
      <c r="L51" s="5">
        <f t="shared" si="7"/>
        <v>4.3409629044988165</v>
      </c>
      <c r="M51" s="21">
        <f t="shared" si="8"/>
        <v>1.0882527468983312E-4</v>
      </c>
      <c r="N51" s="28">
        <f t="shared" si="1"/>
        <v>4.3409629044988164E-2</v>
      </c>
      <c r="O51" s="5">
        <f t="shared" si="2"/>
        <v>1.973164956590371E-2</v>
      </c>
      <c r="P51" s="61">
        <f t="shared" si="3"/>
        <v>2.2000000000000002</v>
      </c>
    </row>
    <row r="52" spans="1:16" x14ac:dyDescent="0.3">
      <c r="A52" s="54">
        <v>50</v>
      </c>
      <c r="B52" s="105" t="s">
        <v>76</v>
      </c>
      <c r="C52" s="16">
        <v>2806199</v>
      </c>
      <c r="D52" s="20">
        <v>1325</v>
      </c>
      <c r="E52" s="5">
        <f t="shared" si="4"/>
        <v>4.7216893741320556E-2</v>
      </c>
      <c r="F52" s="6">
        <v>102</v>
      </c>
      <c r="G52" s="21">
        <f t="shared" si="0"/>
        <v>7.6981132075471699</v>
      </c>
      <c r="H52" s="20">
        <v>3</v>
      </c>
      <c r="I52" s="5">
        <f t="shared" si="5"/>
        <v>0.22641509433962265</v>
      </c>
      <c r="J52" s="21">
        <f t="shared" si="6"/>
        <v>1.0690617450865031E-4</v>
      </c>
      <c r="K52" s="20">
        <v>109</v>
      </c>
      <c r="L52" s="5">
        <f t="shared" si="7"/>
        <v>8.2264150943396235</v>
      </c>
      <c r="M52" s="21">
        <f t="shared" si="8"/>
        <v>3.8842576738142946E-3</v>
      </c>
      <c r="N52" s="28">
        <f t="shared" si="1"/>
        <v>8.226415094339623E-2</v>
      </c>
      <c r="O52" s="5">
        <f t="shared" si="2"/>
        <v>2.2641509433962265E-3</v>
      </c>
      <c r="P52" s="61">
        <f t="shared" si="3"/>
        <v>36.333333333333336</v>
      </c>
    </row>
    <row r="53" spans="1:16" x14ac:dyDescent="0.3">
      <c r="A53" s="54">
        <v>45</v>
      </c>
      <c r="B53" s="105" t="s">
        <v>62</v>
      </c>
      <c r="C53" s="16">
        <v>10067353</v>
      </c>
      <c r="D53" s="20">
        <v>1505</v>
      </c>
      <c r="E53" s="5">
        <f t="shared" si="4"/>
        <v>1.4949311899562874E-2</v>
      </c>
      <c r="F53" s="6">
        <v>241</v>
      </c>
      <c r="G53" s="21">
        <f t="shared" si="0"/>
        <v>16.013289036544851</v>
      </c>
      <c r="H53" s="20">
        <v>10</v>
      </c>
      <c r="I53" s="5">
        <f t="shared" si="5"/>
        <v>0.66445182724252494</v>
      </c>
      <c r="J53" s="21">
        <f t="shared" si="6"/>
        <v>9.9330976076829726E-5</v>
      </c>
      <c r="K53" s="20">
        <v>125</v>
      </c>
      <c r="L53" s="5">
        <f t="shared" si="7"/>
        <v>8.3056478405315612</v>
      </c>
      <c r="M53" s="21">
        <f t="shared" si="8"/>
        <v>1.2416372009603717E-3</v>
      </c>
      <c r="N53" s="28">
        <f t="shared" si="1"/>
        <v>8.3056478405315617E-2</v>
      </c>
      <c r="O53" s="5">
        <f t="shared" si="2"/>
        <v>6.6445182724252493E-3</v>
      </c>
      <c r="P53" s="61">
        <f t="shared" si="3"/>
        <v>12.5</v>
      </c>
    </row>
    <row r="54" spans="1:16" x14ac:dyDescent="0.3">
      <c r="A54" s="54">
        <v>52</v>
      </c>
      <c r="B54" s="105" t="s">
        <v>63</v>
      </c>
      <c r="C54" s="16">
        <v>43431473</v>
      </c>
      <c r="D54" s="20">
        <v>1251</v>
      </c>
      <c r="E54" s="5">
        <f t="shared" si="4"/>
        <v>2.8803996585609701E-3</v>
      </c>
      <c r="F54" s="6">
        <v>80</v>
      </c>
      <c r="G54" s="21">
        <f t="shared" si="0"/>
        <v>6.3948840927258193</v>
      </c>
      <c r="H54" s="20">
        <v>130</v>
      </c>
      <c r="I54" s="5">
        <f t="shared" si="5"/>
        <v>10.391686650679457</v>
      </c>
      <c r="J54" s="21">
        <f t="shared" si="6"/>
        <v>2.9932210680489699E-4</v>
      </c>
      <c r="K54" s="20">
        <v>90</v>
      </c>
      <c r="L54" s="5">
        <f t="shared" si="7"/>
        <v>7.1942446043165464</v>
      </c>
      <c r="M54" s="21">
        <f t="shared" si="8"/>
        <v>2.0722299701877485E-4</v>
      </c>
      <c r="N54" s="28">
        <f t="shared" si="1"/>
        <v>7.1942446043165464E-2</v>
      </c>
      <c r="O54" s="5">
        <f t="shared" si="2"/>
        <v>0.10391686650679456</v>
      </c>
      <c r="P54" s="61">
        <f t="shared" si="3"/>
        <v>0.69230769230769229</v>
      </c>
    </row>
    <row r="55" spans="1:16" x14ac:dyDescent="0.3">
      <c r="A55" s="54">
        <v>54</v>
      </c>
      <c r="B55" s="105" t="s">
        <v>64</v>
      </c>
      <c r="C55" s="16">
        <v>6154005</v>
      </c>
      <c r="D55" s="20">
        <v>1189</v>
      </c>
      <c r="E55" s="5">
        <f t="shared" si="4"/>
        <v>1.9320751283107503E-2</v>
      </c>
      <c r="F55" s="6">
        <v>75</v>
      </c>
      <c r="G55" s="21">
        <f t="shared" si="0"/>
        <v>6.3078216989066442</v>
      </c>
      <c r="H55" s="20">
        <v>6</v>
      </c>
      <c r="I55" s="5">
        <f t="shared" si="5"/>
        <v>0.50462573591253157</v>
      </c>
      <c r="J55" s="21">
        <f t="shared" si="6"/>
        <v>9.7497483346211124E-5</v>
      </c>
      <c r="K55" s="20">
        <v>297</v>
      </c>
      <c r="L55" s="5">
        <f t="shared" si="7"/>
        <v>24.97897392767031</v>
      </c>
      <c r="M55" s="21">
        <f t="shared" si="8"/>
        <v>4.8261254256374503E-3</v>
      </c>
      <c r="N55" s="28">
        <f t="shared" si="1"/>
        <v>0.24978973927670312</v>
      </c>
      <c r="O55" s="5">
        <f t="shared" si="2"/>
        <v>5.0462573591253156E-3</v>
      </c>
      <c r="P55" s="61">
        <f t="shared" si="3"/>
        <v>49.5</v>
      </c>
    </row>
    <row r="56" spans="1:16" x14ac:dyDescent="0.3">
      <c r="A56" s="54">
        <v>53</v>
      </c>
      <c r="B56" s="107" t="s">
        <v>65</v>
      </c>
      <c r="C56" s="18">
        <v>41960607</v>
      </c>
      <c r="D56" s="24">
        <v>1251</v>
      </c>
      <c r="E56" s="8">
        <f t="shared" si="4"/>
        <v>2.9813677385553549E-3</v>
      </c>
      <c r="F56" s="7">
        <v>26</v>
      </c>
      <c r="G56" s="25">
        <f t="shared" si="0"/>
        <v>2.0783373301358914</v>
      </c>
      <c r="H56" s="24">
        <v>37</v>
      </c>
      <c r="I56" s="8">
        <f t="shared" si="5"/>
        <v>2.9576338928856916</v>
      </c>
      <c r="J56" s="25">
        <f t="shared" si="6"/>
        <v>8.8177942707072851E-5</v>
      </c>
      <c r="K56" s="24">
        <v>28</v>
      </c>
      <c r="L56" s="8">
        <f t="shared" si="7"/>
        <v>2.2382094324540369</v>
      </c>
      <c r="M56" s="25">
        <f t="shared" si="8"/>
        <v>6.6729253940487566E-5</v>
      </c>
      <c r="N56" s="30">
        <f t="shared" si="1"/>
        <v>2.2382094324540368E-2</v>
      </c>
      <c r="O56" s="8">
        <f t="shared" si="2"/>
        <v>2.9576338928856916E-2</v>
      </c>
      <c r="P56" s="63">
        <f t="shared" si="3"/>
        <v>0.7567567567567568</v>
      </c>
    </row>
    <row r="57" spans="1:16" x14ac:dyDescent="0.3">
      <c r="A57" s="54">
        <v>55</v>
      </c>
      <c r="B57" s="105" t="s">
        <v>66</v>
      </c>
      <c r="C57" s="16">
        <v>4168935</v>
      </c>
      <c r="D57" s="20">
        <v>1126</v>
      </c>
      <c r="E57" s="5">
        <f t="shared" si="4"/>
        <v>2.7009296139181828E-2</v>
      </c>
      <c r="F57" s="6">
        <v>47</v>
      </c>
      <c r="G57" s="21">
        <f t="shared" si="0"/>
        <v>4.1740674955595027</v>
      </c>
      <c r="H57" s="20">
        <v>12</v>
      </c>
      <c r="I57" s="5">
        <f t="shared" si="5"/>
        <v>1.0657193605683837</v>
      </c>
      <c r="J57" s="21">
        <f t="shared" si="6"/>
        <v>2.8784329810850975E-4</v>
      </c>
      <c r="K57" s="20">
        <v>119</v>
      </c>
      <c r="L57" s="5">
        <f t="shared" si="7"/>
        <v>10.568383658969804</v>
      </c>
      <c r="M57" s="21">
        <f t="shared" si="8"/>
        <v>2.8544460395760547E-3</v>
      </c>
      <c r="N57" s="28">
        <f t="shared" si="1"/>
        <v>0.10568383658969804</v>
      </c>
      <c r="O57" s="5">
        <f t="shared" si="2"/>
        <v>1.0657193605683837E-2</v>
      </c>
      <c r="P57" s="61">
        <f t="shared" si="3"/>
        <v>9.9166666666666661</v>
      </c>
    </row>
    <row r="58" spans="1:16" x14ac:dyDescent="0.3">
      <c r="A58" s="54">
        <v>56</v>
      </c>
      <c r="B58" s="105" t="s">
        <v>67</v>
      </c>
      <c r="C58" s="16">
        <v>101433035</v>
      </c>
      <c r="D58" s="20">
        <v>1070</v>
      </c>
      <c r="E58" s="5">
        <f t="shared" si="4"/>
        <v>1.0548831551772063E-3</v>
      </c>
      <c r="F58" s="6">
        <v>85</v>
      </c>
      <c r="G58" s="21">
        <f t="shared" si="0"/>
        <v>7.94392523364486</v>
      </c>
      <c r="H58" s="20">
        <v>71</v>
      </c>
      <c r="I58" s="5">
        <f t="shared" si="5"/>
        <v>6.6355140186915884</v>
      </c>
      <c r="J58" s="21">
        <f t="shared" si="6"/>
        <v>6.9996919642599674E-5</v>
      </c>
      <c r="K58" s="20">
        <v>241</v>
      </c>
      <c r="L58" s="5">
        <f t="shared" si="7"/>
        <v>22.523364485981308</v>
      </c>
      <c r="M58" s="21">
        <f t="shared" si="8"/>
        <v>2.3759517794178197E-4</v>
      </c>
      <c r="N58" s="28">
        <f t="shared" si="1"/>
        <v>0.22523364485981309</v>
      </c>
      <c r="O58" s="5">
        <f t="shared" si="2"/>
        <v>6.6355140186915892E-2</v>
      </c>
      <c r="P58" s="61">
        <f t="shared" si="3"/>
        <v>3.3943661971830985</v>
      </c>
    </row>
    <row r="59" spans="1:16" x14ac:dyDescent="0.3">
      <c r="A59" s="54">
        <v>58</v>
      </c>
      <c r="B59" s="108" t="s">
        <v>68</v>
      </c>
      <c r="C59" s="19">
        <v>1291535</v>
      </c>
      <c r="D59" s="26">
        <v>1018</v>
      </c>
      <c r="E59" s="12">
        <f t="shared" si="4"/>
        <v>7.8820937876248026E-2</v>
      </c>
      <c r="F59" s="11">
        <v>57</v>
      </c>
      <c r="G59" s="27">
        <f t="shared" si="0"/>
        <v>5.5992141453831037</v>
      </c>
      <c r="H59" s="26">
        <v>15</v>
      </c>
      <c r="I59" s="12">
        <f t="shared" si="5"/>
        <v>1.4734774066797642</v>
      </c>
      <c r="J59" s="27">
        <f t="shared" si="6"/>
        <v>1.1614087113396075E-3</v>
      </c>
      <c r="K59" s="26">
        <v>62</v>
      </c>
      <c r="L59" s="12">
        <f t="shared" si="7"/>
        <v>6.0903732809430258</v>
      </c>
      <c r="M59" s="27">
        <f t="shared" si="8"/>
        <v>4.8004893402037114E-3</v>
      </c>
      <c r="N59" s="31">
        <f t="shared" si="1"/>
        <v>6.0903732809430254E-2</v>
      </c>
      <c r="O59" s="12">
        <f t="shared" si="2"/>
        <v>1.4734774066797643E-2</v>
      </c>
      <c r="P59" s="64">
        <f t="shared" si="3"/>
        <v>4.1333333333333329</v>
      </c>
    </row>
    <row r="60" spans="1:16" x14ac:dyDescent="0.3">
      <c r="A60" s="54">
        <v>57</v>
      </c>
      <c r="B60" s="105" t="s">
        <v>74</v>
      </c>
      <c r="C60" s="16">
        <v>4684847</v>
      </c>
      <c r="D60" s="20">
        <v>1039</v>
      </c>
      <c r="E60" s="5">
        <f t="shared" si="4"/>
        <v>2.2177885425073648E-2</v>
      </c>
      <c r="F60" s="6">
        <v>89</v>
      </c>
      <c r="G60" s="21">
        <f t="shared" si="0"/>
        <v>8.5659287776708375</v>
      </c>
      <c r="H60" s="20">
        <v>1</v>
      </c>
      <c r="I60" s="5">
        <f t="shared" si="5"/>
        <v>9.6246390760346481E-2</v>
      </c>
      <c r="J60" s="21">
        <f t="shared" si="6"/>
        <v>2.1345414268598314E-5</v>
      </c>
      <c r="K60" s="15">
        <v>156</v>
      </c>
      <c r="L60" s="5">
        <f t="shared" si="7"/>
        <v>15.014436958614052</v>
      </c>
      <c r="M60" s="5">
        <f t="shared" si="8"/>
        <v>3.3298846259013368E-3</v>
      </c>
      <c r="N60" s="13">
        <f t="shared" si="1"/>
        <v>0.15014436958614052</v>
      </c>
      <c r="O60" s="5">
        <f t="shared" si="2"/>
        <v>9.6246390760346492E-4</v>
      </c>
      <c r="P60" s="61">
        <f t="shared" si="3"/>
        <v>156</v>
      </c>
    </row>
    <row r="61" spans="1:16" x14ac:dyDescent="0.3">
      <c r="A61" s="54"/>
      <c r="B61" s="105"/>
      <c r="C61" s="16"/>
      <c r="D61" s="20"/>
      <c r="E61" s="5"/>
      <c r="F61" s="6"/>
      <c r="G61" s="21"/>
      <c r="H61" s="20"/>
      <c r="I61" s="5"/>
      <c r="J61" s="21"/>
      <c r="K61" s="15"/>
      <c r="L61" s="5"/>
      <c r="M61" s="5"/>
      <c r="N61" s="13"/>
      <c r="O61" s="5"/>
      <c r="P61" s="61"/>
    </row>
    <row r="62" spans="1:16" x14ac:dyDescent="0.3">
      <c r="A62" s="54"/>
      <c r="B62" s="105"/>
      <c r="C62" s="16"/>
      <c r="D62" s="20"/>
      <c r="E62" s="5"/>
      <c r="F62" s="6"/>
      <c r="G62" s="21"/>
      <c r="H62" s="20"/>
      <c r="I62" s="5"/>
      <c r="J62" s="21"/>
      <c r="K62" s="15"/>
      <c r="L62" s="5"/>
      <c r="M62" s="5"/>
      <c r="N62" s="13"/>
      <c r="O62" s="5"/>
      <c r="P62" s="61"/>
    </row>
    <row r="63" spans="1:16" x14ac:dyDescent="0.3">
      <c r="A63" s="54"/>
      <c r="B63" s="105"/>
      <c r="C63" s="16"/>
      <c r="D63" s="20"/>
      <c r="E63" s="5"/>
      <c r="F63" s="6"/>
      <c r="G63" s="21"/>
      <c r="H63" s="20"/>
      <c r="I63" s="5"/>
      <c r="J63" s="21"/>
      <c r="K63" s="15"/>
      <c r="L63" s="5"/>
      <c r="M63" s="5"/>
      <c r="N63" s="13"/>
      <c r="O63" s="5"/>
      <c r="P63" s="61"/>
    </row>
    <row r="64" spans="1:16" ht="18.600000000000001" thickBot="1" x14ac:dyDescent="0.35">
      <c r="A64" s="58"/>
      <c r="B64" s="109"/>
      <c r="C64" s="46"/>
      <c r="D64" s="47"/>
      <c r="E64" s="48"/>
      <c r="F64" s="49"/>
      <c r="G64" s="50"/>
      <c r="H64" s="47"/>
      <c r="I64" s="48"/>
      <c r="J64" s="50"/>
      <c r="K64" s="51"/>
      <c r="L64" s="48"/>
      <c r="M64" s="48"/>
      <c r="N64" s="52"/>
      <c r="O64" s="48"/>
      <c r="P64" s="65"/>
    </row>
    <row r="65" spans="1:16" ht="18.600000000000001" thickBot="1" x14ac:dyDescent="0.35">
      <c r="A65" s="116"/>
      <c r="B65" s="110" t="s">
        <v>75</v>
      </c>
      <c r="C65" s="67">
        <f>SUM(C3:C64)</f>
        <v>5696246705</v>
      </c>
      <c r="D65" s="68">
        <f>SUM(D3:D64)</f>
        <v>1147963</v>
      </c>
      <c r="E65" s="69">
        <f t="shared" si="4"/>
        <v>2.0152971938387981E-2</v>
      </c>
      <c r="F65" s="70">
        <f>SUM(F3:F64)</f>
        <v>78947</v>
      </c>
      <c r="G65" s="71">
        <f t="shared" si="0"/>
        <v>6.8771380262255839</v>
      </c>
      <c r="H65" s="68">
        <f>+SUM(H3:H64)</f>
        <v>62190</v>
      </c>
      <c r="I65" s="69">
        <f t="shared" si="5"/>
        <v>5.4174219900815617</v>
      </c>
      <c r="J65" s="71">
        <f t="shared" si="6"/>
        <v>1.0917715334451969E-3</v>
      </c>
      <c r="K65" s="72">
        <f>SUM(K3:K64)</f>
        <v>240070</v>
      </c>
      <c r="L65" s="69">
        <f t="shared" si="7"/>
        <v>20.912694921351996</v>
      </c>
      <c r="M65" s="69">
        <f t="shared" si="8"/>
        <v>4.2145295390607559E-3</v>
      </c>
      <c r="N65" s="73">
        <f t="shared" si="1"/>
        <v>0.20912694921351996</v>
      </c>
      <c r="O65" s="69">
        <f t="shared" si="2"/>
        <v>5.4174219900815619E-2</v>
      </c>
      <c r="P65" s="74">
        <f t="shared" si="3"/>
        <v>3.8602669239427563</v>
      </c>
    </row>
  </sheetData>
  <mergeCells count="6">
    <mergeCell ref="N1:P1"/>
    <mergeCell ref="A1:A2"/>
    <mergeCell ref="B1:B2"/>
    <mergeCell ref="D1:G1"/>
    <mergeCell ref="H1:J1"/>
    <mergeCell ref="K1:M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workbookViewId="0">
      <pane xSplit="2" ySplit="2" topLeftCell="C36" activePane="bottomRight" state="frozen"/>
      <selection pane="topRight" activeCell="B1" sqref="B1"/>
      <selection pane="bottomLeft" activeCell="A3" sqref="A3"/>
      <selection pane="bottomRight" sqref="A1:A2"/>
    </sheetView>
  </sheetViews>
  <sheetFormatPr defaultRowHeight="18" x14ac:dyDescent="0.3"/>
  <cols>
    <col min="1" max="1" width="8.88671875" style="1"/>
    <col min="2" max="2" width="35.33203125" style="1" customWidth="1"/>
    <col min="3" max="3" width="17.44140625" style="1" customWidth="1"/>
    <col min="4" max="4" width="14" style="1" customWidth="1"/>
    <col min="5" max="5" width="13.44140625" style="4" customWidth="1"/>
    <col min="6" max="6" width="13.44140625" style="3" customWidth="1"/>
    <col min="7" max="7" width="13.44140625" style="4" customWidth="1"/>
    <col min="8" max="8" width="12.5546875" style="1" customWidth="1"/>
    <col min="9" max="9" width="13" style="4" customWidth="1"/>
    <col min="10" max="10" width="11.33203125" style="4" customWidth="1"/>
    <col min="11" max="11" width="12" style="1" customWidth="1"/>
    <col min="12" max="12" width="15.5546875" style="4" customWidth="1"/>
    <col min="13" max="13" width="12.6640625" style="4" customWidth="1"/>
    <col min="14" max="14" width="20.77734375" style="4" customWidth="1"/>
    <col min="15" max="15" width="19" style="4" customWidth="1"/>
    <col min="16" max="16" width="21.5546875" style="2" customWidth="1"/>
    <col min="17" max="16384" width="8.88671875" style="1"/>
  </cols>
  <sheetData>
    <row r="1" spans="1:16" x14ac:dyDescent="0.3">
      <c r="A1" s="148" t="s">
        <v>82</v>
      </c>
      <c r="B1" s="141" t="s">
        <v>0</v>
      </c>
      <c r="C1" s="75" t="s">
        <v>1</v>
      </c>
      <c r="D1" s="146" t="s">
        <v>2</v>
      </c>
      <c r="E1" s="147"/>
      <c r="F1" s="147"/>
      <c r="G1" s="141"/>
      <c r="H1" s="143" t="s">
        <v>4</v>
      </c>
      <c r="I1" s="144"/>
      <c r="J1" s="145"/>
      <c r="K1" s="143" t="s">
        <v>5</v>
      </c>
      <c r="L1" s="144"/>
      <c r="M1" s="145"/>
      <c r="N1" s="136" t="s">
        <v>73</v>
      </c>
      <c r="O1" s="137"/>
      <c r="P1" s="138"/>
    </row>
    <row r="2" spans="1:16" ht="18.600000000000001" thickBot="1" x14ac:dyDescent="0.35">
      <c r="A2" s="149"/>
      <c r="B2" s="142"/>
      <c r="C2" s="76" t="s">
        <v>9</v>
      </c>
      <c r="D2" s="39" t="s">
        <v>3</v>
      </c>
      <c r="E2" s="40" t="s">
        <v>10</v>
      </c>
      <c r="F2" s="41" t="s">
        <v>32</v>
      </c>
      <c r="G2" s="42" t="s">
        <v>11</v>
      </c>
      <c r="H2" s="39" t="s">
        <v>7</v>
      </c>
      <c r="I2" s="40" t="s">
        <v>11</v>
      </c>
      <c r="J2" s="42" t="s">
        <v>6</v>
      </c>
      <c r="K2" s="39" t="s">
        <v>7</v>
      </c>
      <c r="L2" s="40" t="s">
        <v>23</v>
      </c>
      <c r="M2" s="42" t="s">
        <v>24</v>
      </c>
      <c r="N2" s="43" t="s">
        <v>70</v>
      </c>
      <c r="O2" s="44" t="s">
        <v>71</v>
      </c>
      <c r="P2" s="45" t="s">
        <v>72</v>
      </c>
    </row>
    <row r="3" spans="1:16" x14ac:dyDescent="0.3">
      <c r="A3" s="112">
        <v>1</v>
      </c>
      <c r="B3" s="104" t="s">
        <v>12</v>
      </c>
      <c r="C3" s="32">
        <v>333514342</v>
      </c>
      <c r="D3" s="33">
        <v>356414</v>
      </c>
      <c r="E3" s="34">
        <f>D3*100/C3</f>
        <v>0.10686616889177138</v>
      </c>
      <c r="F3" s="35">
        <v>23397</v>
      </c>
      <c r="G3" s="36">
        <f t="shared" ref="G3:G65" si="0">F3*100/D3</f>
        <v>6.564556947819109</v>
      </c>
      <c r="H3" s="33">
        <v>10490</v>
      </c>
      <c r="I3" s="34">
        <f>H3*100/D3</f>
        <v>2.9432064958166628</v>
      </c>
      <c r="J3" s="36">
        <f>H3*100/C3</f>
        <v>3.1452920246530206E-3</v>
      </c>
      <c r="K3" s="33">
        <v>19247</v>
      </c>
      <c r="L3" s="34">
        <f>K3*100/D3</f>
        <v>5.4001806887496002</v>
      </c>
      <c r="M3" s="36">
        <f>K3*100/C3</f>
        <v>5.7709662152999703E-3</v>
      </c>
      <c r="N3" s="37">
        <f>K3/D3</f>
        <v>5.4001806887496E-2</v>
      </c>
      <c r="O3" s="34">
        <f>H3/D3</f>
        <v>2.9432064958166627E-2</v>
      </c>
      <c r="P3" s="60">
        <f>N3/O3</f>
        <v>1.834795042897998</v>
      </c>
    </row>
    <row r="4" spans="1:16" x14ac:dyDescent="0.3">
      <c r="A4" s="111">
        <v>3</v>
      </c>
      <c r="B4" s="105" t="s">
        <v>13</v>
      </c>
      <c r="C4" s="16">
        <v>60016775</v>
      </c>
      <c r="D4" s="20">
        <v>132547</v>
      </c>
      <c r="E4" s="5">
        <f>D4*100/C4</f>
        <v>0.22084992070966825</v>
      </c>
      <c r="F4" s="6">
        <v>3599</v>
      </c>
      <c r="G4" s="21">
        <f t="shared" si="0"/>
        <v>2.7152632651059623</v>
      </c>
      <c r="H4" s="20">
        <v>16523</v>
      </c>
      <c r="I4" s="5">
        <f>H4*100/D4</f>
        <v>12.465766860057187</v>
      </c>
      <c r="J4" s="21">
        <f>H4*100/C4</f>
        <v>2.7530636226288402E-2</v>
      </c>
      <c r="K4" s="20">
        <v>22837</v>
      </c>
      <c r="L4" s="5">
        <f>K4*100/D4</f>
        <v>17.229360151493431</v>
      </c>
      <c r="M4" s="21">
        <f>K4*100/C4</f>
        <v>3.8051028233356425E-2</v>
      </c>
      <c r="N4" s="28">
        <f t="shared" ref="N4:N65" si="1">K4/D4</f>
        <v>0.17229360151493434</v>
      </c>
      <c r="O4" s="5">
        <f t="shared" ref="O4:O65" si="2">H4/D4</f>
        <v>0.12465766860057187</v>
      </c>
      <c r="P4" s="61">
        <f t="shared" ref="P4:P65" si="3">N4/O4</f>
        <v>1.3821339950372209</v>
      </c>
    </row>
    <row r="5" spans="1:16" x14ac:dyDescent="0.3">
      <c r="A5" s="111">
        <v>2</v>
      </c>
      <c r="B5" s="105" t="s">
        <v>14</v>
      </c>
      <c r="C5" s="16">
        <v>45690105</v>
      </c>
      <c r="D5" s="20">
        <v>135032</v>
      </c>
      <c r="E5" s="5">
        <f t="shared" ref="E5:E65" si="4">D5*100/C5</f>
        <v>0.29553882618566973</v>
      </c>
      <c r="F5" s="6">
        <v>4178</v>
      </c>
      <c r="G5" s="21">
        <f t="shared" si="0"/>
        <v>3.0940814029267139</v>
      </c>
      <c r="H5" s="20">
        <v>13169</v>
      </c>
      <c r="I5" s="5">
        <f t="shared" ref="I5:I65" si="5">H5*100/D5</f>
        <v>9.7525031103738371</v>
      </c>
      <c r="J5" s="21">
        <f t="shared" ref="J5:J65" si="6">H5*100/C5</f>
        <v>2.8822433216119769E-2</v>
      </c>
      <c r="K5" s="20">
        <v>40437</v>
      </c>
      <c r="L5" s="5">
        <f t="shared" ref="L5:L65" si="7">K5*100/D5</f>
        <v>29.946234966526454</v>
      </c>
      <c r="M5" s="21">
        <f t="shared" ref="M5:M65" si="8">K5*100/C5</f>
        <v>8.8502751306874863E-2</v>
      </c>
      <c r="N5" s="28">
        <f t="shared" si="1"/>
        <v>0.29946234966526453</v>
      </c>
      <c r="O5" s="5">
        <f t="shared" si="2"/>
        <v>9.7525031103738377E-2</v>
      </c>
      <c r="P5" s="61">
        <f t="shared" si="3"/>
        <v>3.0706203963854506</v>
      </c>
    </row>
    <row r="6" spans="1:16" x14ac:dyDescent="0.3">
      <c r="A6" s="111">
        <v>4</v>
      </c>
      <c r="B6" s="105" t="s">
        <v>15</v>
      </c>
      <c r="C6" s="16">
        <v>81466920</v>
      </c>
      <c r="D6" s="20">
        <v>101558</v>
      </c>
      <c r="E6" s="5">
        <f t="shared" si="4"/>
        <v>0.12466164180504186</v>
      </c>
      <c r="F6" s="6">
        <v>1534</v>
      </c>
      <c r="G6" s="21">
        <f t="shared" si="0"/>
        <v>1.5104669253037672</v>
      </c>
      <c r="H6" s="20">
        <v>1662</v>
      </c>
      <c r="I6" s="5">
        <f t="shared" si="5"/>
        <v>1.636503278914512</v>
      </c>
      <c r="J6" s="21">
        <f t="shared" si="6"/>
        <v>2.0400918556881739E-3</v>
      </c>
      <c r="K6" s="20">
        <v>28700</v>
      </c>
      <c r="L6" s="5">
        <f t="shared" si="7"/>
        <v>28.25971366115914</v>
      </c>
      <c r="M6" s="21">
        <f t="shared" si="8"/>
        <v>3.5229023019404684E-2</v>
      </c>
      <c r="N6" s="28">
        <f t="shared" si="1"/>
        <v>0.28259713661159142</v>
      </c>
      <c r="O6" s="5">
        <f t="shared" si="2"/>
        <v>1.6365032789145119E-2</v>
      </c>
      <c r="P6" s="61">
        <f t="shared" si="3"/>
        <v>17.268351383874851</v>
      </c>
    </row>
    <row r="7" spans="1:16" x14ac:dyDescent="0.3">
      <c r="A7" s="111">
        <v>6</v>
      </c>
      <c r="B7" s="105" t="s">
        <v>16</v>
      </c>
      <c r="C7" s="16">
        <v>1410408588</v>
      </c>
      <c r="D7" s="20">
        <v>83039</v>
      </c>
      <c r="E7" s="5">
        <f t="shared" si="4"/>
        <v>5.8875846833683632E-3</v>
      </c>
      <c r="F7" s="6">
        <v>73</v>
      </c>
      <c r="G7" s="21">
        <f t="shared" si="0"/>
        <v>8.7910499885595919E-2</v>
      </c>
      <c r="H7" s="20">
        <v>3340</v>
      </c>
      <c r="I7" s="5">
        <f t="shared" si="5"/>
        <v>4.0222064331217862</v>
      </c>
      <c r="J7" s="21">
        <f t="shared" si="6"/>
        <v>2.3681080988993523E-4</v>
      </c>
      <c r="K7" s="20">
        <v>77367</v>
      </c>
      <c r="L7" s="5">
        <f t="shared" si="7"/>
        <v>93.169474584231509</v>
      </c>
      <c r="M7" s="21">
        <f t="shared" si="8"/>
        <v>5.4854317151959943E-3</v>
      </c>
      <c r="N7" s="28">
        <f t="shared" si="1"/>
        <v>0.93169474584231504</v>
      </c>
      <c r="O7" s="5">
        <f t="shared" si="2"/>
        <v>4.0222064331217861E-2</v>
      </c>
      <c r="P7" s="61">
        <f t="shared" si="3"/>
        <v>23.16377245508982</v>
      </c>
    </row>
    <row r="8" spans="1:16" x14ac:dyDescent="0.3">
      <c r="A8" s="111">
        <v>5</v>
      </c>
      <c r="B8" s="105" t="s">
        <v>17</v>
      </c>
      <c r="C8" s="16">
        <v>65793764</v>
      </c>
      <c r="D8" s="20">
        <v>98010</v>
      </c>
      <c r="E8" s="5">
        <f t="shared" si="4"/>
        <v>0.14896548554358435</v>
      </c>
      <c r="F8" s="6">
        <v>5171</v>
      </c>
      <c r="G8" s="21">
        <f t="shared" si="0"/>
        <v>5.2759922456892152</v>
      </c>
      <c r="H8" s="20">
        <v>8911</v>
      </c>
      <c r="I8" s="5">
        <f t="shared" si="5"/>
        <v>9.0919293949596973</v>
      </c>
      <c r="J8" s="21">
        <f t="shared" si="6"/>
        <v>1.3543836768481584E-2</v>
      </c>
      <c r="K8" s="20">
        <v>17250</v>
      </c>
      <c r="L8" s="5">
        <f t="shared" si="7"/>
        <v>17.600244872972144</v>
      </c>
      <c r="M8" s="21">
        <f t="shared" si="8"/>
        <v>2.6218290231882765E-2</v>
      </c>
      <c r="N8" s="28">
        <f t="shared" si="1"/>
        <v>0.17600244872972146</v>
      </c>
      <c r="O8" s="5">
        <f t="shared" si="2"/>
        <v>9.0919293949596983E-2</v>
      </c>
      <c r="P8" s="61">
        <f t="shared" si="3"/>
        <v>1.9358096734373247</v>
      </c>
    </row>
    <row r="9" spans="1:16" x14ac:dyDescent="0.3">
      <c r="A9" s="111">
        <v>7</v>
      </c>
      <c r="B9" s="105" t="s">
        <v>69</v>
      </c>
      <c r="C9" s="16">
        <v>84005781</v>
      </c>
      <c r="D9" s="20">
        <v>60500</v>
      </c>
      <c r="E9" s="5">
        <f t="shared" si="4"/>
        <v>7.201885308345625E-2</v>
      </c>
      <c r="F9" s="6">
        <v>2274</v>
      </c>
      <c r="G9" s="21">
        <f t="shared" si="0"/>
        <v>3.7586776859504134</v>
      </c>
      <c r="H9" s="20">
        <v>3739</v>
      </c>
      <c r="I9" s="5">
        <f t="shared" si="5"/>
        <v>6.1801652892561982</v>
      </c>
      <c r="J9" s="21">
        <f t="shared" si="6"/>
        <v>4.45088415998418E-3</v>
      </c>
      <c r="K9" s="20">
        <v>24236</v>
      </c>
      <c r="L9" s="5">
        <f t="shared" si="7"/>
        <v>40.059504132231403</v>
      </c>
      <c r="M9" s="21">
        <f t="shared" si="8"/>
        <v>2.8850395426952818E-2</v>
      </c>
      <c r="N9" s="28">
        <f t="shared" si="1"/>
        <v>0.40059504132231405</v>
      </c>
      <c r="O9" s="5">
        <f t="shared" si="2"/>
        <v>6.1801652892561981E-2</v>
      </c>
      <c r="P9" s="61">
        <f t="shared" si="3"/>
        <v>6.4819470446643486</v>
      </c>
    </row>
    <row r="10" spans="1:16" x14ac:dyDescent="0.3">
      <c r="A10" s="111">
        <v>8</v>
      </c>
      <c r="B10" s="105" t="s">
        <v>18</v>
      </c>
      <c r="C10" s="16">
        <v>63181775</v>
      </c>
      <c r="D10" s="20">
        <v>51608</v>
      </c>
      <c r="E10" s="5">
        <f t="shared" si="4"/>
        <v>8.1681782444383691E-2</v>
      </c>
      <c r="F10" s="6">
        <v>3802</v>
      </c>
      <c r="G10" s="21">
        <f t="shared" si="0"/>
        <v>7.3670748721128509</v>
      </c>
      <c r="H10" s="20">
        <v>5373</v>
      </c>
      <c r="I10" s="5">
        <f t="shared" si="5"/>
        <v>10.411176561773368</v>
      </c>
      <c r="J10" s="21">
        <f t="shared" si="6"/>
        <v>8.504034589088388E-3</v>
      </c>
      <c r="K10" s="20">
        <v>171</v>
      </c>
      <c r="L10" s="5">
        <f t="shared" si="7"/>
        <v>0.33134397767787938</v>
      </c>
      <c r="M10" s="21">
        <f t="shared" si="8"/>
        <v>2.706476669894127E-4</v>
      </c>
      <c r="N10" s="28">
        <f>K10/D10</f>
        <v>3.3134397767787941E-3</v>
      </c>
      <c r="O10" s="5">
        <f t="shared" si="2"/>
        <v>0.10411176561773368</v>
      </c>
      <c r="P10" s="61">
        <f t="shared" si="3"/>
        <v>3.1825795644891124E-2</v>
      </c>
    </row>
    <row r="11" spans="1:16" x14ac:dyDescent="0.3">
      <c r="A11" s="111">
        <v>9</v>
      </c>
      <c r="B11" s="105" t="s">
        <v>19</v>
      </c>
      <c r="C11" s="16">
        <v>85265858</v>
      </c>
      <c r="D11" s="20">
        <v>30217</v>
      </c>
      <c r="E11" s="5">
        <f t="shared" si="4"/>
        <v>3.5438569092918759E-2</v>
      </c>
      <c r="F11" s="6">
        <v>3148</v>
      </c>
      <c r="G11" s="21">
        <f t="shared" si="0"/>
        <v>10.417976635668664</v>
      </c>
      <c r="H11" s="20">
        <v>649</v>
      </c>
      <c r="I11" s="5">
        <f t="shared" si="5"/>
        <v>2.1477975973789589</v>
      </c>
      <c r="J11" s="21">
        <f t="shared" si="6"/>
        <v>7.6114873552319152E-4</v>
      </c>
      <c r="K11" s="20">
        <v>1326</v>
      </c>
      <c r="L11" s="5">
        <f t="shared" si="7"/>
        <v>4.3882582652149456</v>
      </c>
      <c r="M11" s="21">
        <f t="shared" si="8"/>
        <v>1.5551359372939166E-3</v>
      </c>
      <c r="N11" s="28">
        <f t="shared" si="1"/>
        <v>4.3882582652149449E-2</v>
      </c>
      <c r="O11" s="5">
        <f t="shared" si="2"/>
        <v>2.1477975973789587E-2</v>
      </c>
      <c r="P11" s="61">
        <f t="shared" si="3"/>
        <v>2.0431432973805856</v>
      </c>
    </row>
    <row r="12" spans="1:16" x14ac:dyDescent="0.3">
      <c r="A12" s="111">
        <v>10</v>
      </c>
      <c r="B12" s="105" t="s">
        <v>20</v>
      </c>
      <c r="C12" s="16">
        <v>8771780</v>
      </c>
      <c r="D12" s="20">
        <v>21652</v>
      </c>
      <c r="E12" s="5">
        <f t="shared" si="4"/>
        <v>0.24683701597623287</v>
      </c>
      <c r="F12" s="6">
        <v>552</v>
      </c>
      <c r="G12" s="21">
        <f t="shared" si="0"/>
        <v>2.5494180676150009</v>
      </c>
      <c r="H12" s="20">
        <v>762</v>
      </c>
      <c r="I12" s="5">
        <f t="shared" si="5"/>
        <v>3.5193053759467947</v>
      </c>
      <c r="J12" s="21">
        <f t="shared" si="6"/>
        <v>8.6869483730782123E-3</v>
      </c>
      <c r="K12" s="20">
        <v>8056</v>
      </c>
      <c r="L12" s="5">
        <f t="shared" si="7"/>
        <v>37.206724552004431</v>
      </c>
      <c r="M12" s="21">
        <f t="shared" si="8"/>
        <v>9.1839968626664145E-2</v>
      </c>
      <c r="N12" s="28">
        <f t="shared" si="1"/>
        <v>0.37206724552004433</v>
      </c>
      <c r="O12" s="5">
        <f t="shared" si="2"/>
        <v>3.5193053759467949E-2</v>
      </c>
      <c r="P12" s="61">
        <f t="shared" si="3"/>
        <v>10.572178477690288</v>
      </c>
    </row>
    <row r="13" spans="1:16" x14ac:dyDescent="0.3">
      <c r="A13" s="111">
        <v>11</v>
      </c>
      <c r="B13" s="105" t="s">
        <v>21</v>
      </c>
      <c r="C13" s="16">
        <v>11662307</v>
      </c>
      <c r="D13" s="20">
        <v>20814</v>
      </c>
      <c r="E13" s="5">
        <f t="shared" si="4"/>
        <v>0.17847240687455748</v>
      </c>
      <c r="F13" s="6">
        <v>1123</v>
      </c>
      <c r="G13" s="21">
        <f t="shared" si="0"/>
        <v>5.3954069376381284</v>
      </c>
      <c r="H13" s="20">
        <v>1632</v>
      </c>
      <c r="I13" s="5">
        <f t="shared" si="5"/>
        <v>7.8408763332372438</v>
      </c>
      <c r="J13" s="21">
        <f t="shared" si="6"/>
        <v>1.3993800711986059E-2</v>
      </c>
      <c r="K13" s="20">
        <v>3986</v>
      </c>
      <c r="L13" s="5">
        <f t="shared" si="7"/>
        <v>19.150571730565964</v>
      </c>
      <c r="M13" s="21">
        <f t="shared" si="8"/>
        <v>3.4178486297779677E-2</v>
      </c>
      <c r="N13" s="28">
        <f t="shared" si="1"/>
        <v>0.19150571730565966</v>
      </c>
      <c r="O13" s="5">
        <f t="shared" si="2"/>
        <v>7.8408763332372441E-2</v>
      </c>
      <c r="P13" s="61">
        <f t="shared" si="3"/>
        <v>2.4424019607843137</v>
      </c>
    </row>
    <row r="14" spans="1:16" x14ac:dyDescent="0.3">
      <c r="A14" s="111">
        <v>12</v>
      </c>
      <c r="B14" s="105" t="s">
        <v>22</v>
      </c>
      <c r="C14" s="16">
        <v>17208923</v>
      </c>
      <c r="D14" s="20">
        <v>18803</v>
      </c>
      <c r="E14" s="5">
        <f t="shared" si="4"/>
        <v>0.10926308404076188</v>
      </c>
      <c r="F14" s="6">
        <v>952</v>
      </c>
      <c r="G14" s="21">
        <f t="shared" si="0"/>
        <v>5.0630218582141149</v>
      </c>
      <c r="H14" s="20">
        <v>1868</v>
      </c>
      <c r="I14" s="5">
        <f t="shared" si="5"/>
        <v>9.9345849066638294</v>
      </c>
      <c r="J14" s="21">
        <f t="shared" si="6"/>
        <v>1.0854833855668945E-2</v>
      </c>
      <c r="K14" s="20">
        <v>914</v>
      </c>
      <c r="L14" s="5">
        <f t="shared" si="7"/>
        <v>4.8609264479072491</v>
      </c>
      <c r="M14" s="21">
        <f t="shared" si="8"/>
        <v>5.3111981499365185E-3</v>
      </c>
      <c r="N14" s="28">
        <f t="shared" si="1"/>
        <v>4.8609264479072489E-2</v>
      </c>
      <c r="O14" s="5">
        <f t="shared" si="2"/>
        <v>9.9345849066638306E-2</v>
      </c>
      <c r="P14" s="61">
        <f t="shared" si="3"/>
        <v>0.48929336188436828</v>
      </c>
    </row>
    <row r="15" spans="1:16" x14ac:dyDescent="0.3">
      <c r="A15" s="111">
        <v>13</v>
      </c>
      <c r="B15" s="105" t="s">
        <v>33</v>
      </c>
      <c r="C15" s="16">
        <v>37754289</v>
      </c>
      <c r="D15" s="20">
        <v>16498</v>
      </c>
      <c r="E15" s="5">
        <f t="shared" si="4"/>
        <v>4.3698346431580264E-2</v>
      </c>
      <c r="F15" s="6">
        <v>1073</v>
      </c>
      <c r="G15" s="21">
        <f t="shared" si="0"/>
        <v>6.5038186446842046</v>
      </c>
      <c r="H15" s="20">
        <v>321</v>
      </c>
      <c r="I15" s="5">
        <f t="shared" si="5"/>
        <v>1.9456903867135411</v>
      </c>
      <c r="J15" s="21">
        <f t="shared" si="6"/>
        <v>8.5023452567203688E-4</v>
      </c>
      <c r="K15" s="20">
        <v>3128</v>
      </c>
      <c r="L15" s="5">
        <f t="shared" si="7"/>
        <v>18.959873924112014</v>
      </c>
      <c r="M15" s="21">
        <f t="shared" si="8"/>
        <v>8.2851513903493181E-3</v>
      </c>
      <c r="N15" s="28">
        <f t="shared" si="1"/>
        <v>0.18959873924112014</v>
      </c>
      <c r="O15" s="5">
        <f t="shared" si="2"/>
        <v>1.945690386713541E-2</v>
      </c>
      <c r="P15" s="61">
        <f t="shared" si="3"/>
        <v>9.7445482866043616</v>
      </c>
    </row>
    <row r="16" spans="1:16" x14ac:dyDescent="0.3">
      <c r="A16" s="111">
        <v>14</v>
      </c>
      <c r="B16" s="105" t="s">
        <v>25</v>
      </c>
      <c r="C16" s="16">
        <v>8693512</v>
      </c>
      <c r="D16" s="20">
        <v>12286</v>
      </c>
      <c r="E16" s="5">
        <f t="shared" si="4"/>
        <v>0.14132378260937581</v>
      </c>
      <c r="F16" s="6">
        <v>235</v>
      </c>
      <c r="G16" s="21">
        <f t="shared" si="0"/>
        <v>1.9127462152042976</v>
      </c>
      <c r="H16" s="20">
        <v>220</v>
      </c>
      <c r="I16" s="5">
        <f t="shared" si="5"/>
        <v>1.790656031255087</v>
      </c>
      <c r="J16" s="21">
        <f t="shared" si="6"/>
        <v>2.5306228368926161E-3</v>
      </c>
      <c r="K16" s="20">
        <v>3463</v>
      </c>
      <c r="L16" s="5">
        <f t="shared" si="7"/>
        <v>28.186553801074393</v>
      </c>
      <c r="M16" s="21">
        <f t="shared" si="8"/>
        <v>3.9834304018905135E-2</v>
      </c>
      <c r="N16" s="28">
        <f t="shared" si="1"/>
        <v>0.28186553801074393</v>
      </c>
      <c r="O16" s="5">
        <f t="shared" si="2"/>
        <v>1.7906560312550873E-2</v>
      </c>
      <c r="P16" s="61">
        <f t="shared" si="3"/>
        <v>15.740909090909089</v>
      </c>
    </row>
    <row r="17" spans="1:16" x14ac:dyDescent="0.3">
      <c r="A17" s="111">
        <v>17</v>
      </c>
      <c r="B17" s="105" t="s">
        <v>34</v>
      </c>
      <c r="C17" s="16">
        <v>51474632</v>
      </c>
      <c r="D17" s="20">
        <v>10284</v>
      </c>
      <c r="E17" s="5">
        <f t="shared" si="4"/>
        <v>1.9978773233386107E-2</v>
      </c>
      <c r="F17" s="6">
        <v>47</v>
      </c>
      <c r="G17" s="21">
        <f t="shared" si="0"/>
        <v>0.45702061454686893</v>
      </c>
      <c r="H17" s="20">
        <v>186</v>
      </c>
      <c r="I17" s="5">
        <f t="shared" si="5"/>
        <v>1.808634772462077</v>
      </c>
      <c r="J17" s="21">
        <f t="shared" si="6"/>
        <v>3.6134303981036716E-4</v>
      </c>
      <c r="K17" s="20">
        <v>6598</v>
      </c>
      <c r="L17" s="5">
        <f t="shared" si="7"/>
        <v>64.15791520809023</v>
      </c>
      <c r="M17" s="21">
        <f t="shared" si="8"/>
        <v>1.2817964390692486E-2</v>
      </c>
      <c r="N17" s="28">
        <f t="shared" si="1"/>
        <v>0.64157915208090233</v>
      </c>
      <c r="O17" s="5">
        <f t="shared" si="2"/>
        <v>1.8086347724620769E-2</v>
      </c>
      <c r="P17" s="61">
        <f t="shared" si="3"/>
        <v>35.473118279569896</v>
      </c>
    </row>
    <row r="18" spans="1:16" x14ac:dyDescent="0.3">
      <c r="A18" s="111">
        <v>15</v>
      </c>
      <c r="B18" s="105" t="s">
        <v>26</v>
      </c>
      <c r="C18" s="16">
        <v>10133416</v>
      </c>
      <c r="D18" s="20">
        <v>11730</v>
      </c>
      <c r="E18" s="5">
        <f t="shared" si="4"/>
        <v>0.11575563462508595</v>
      </c>
      <c r="F18" s="6">
        <v>452</v>
      </c>
      <c r="G18" s="21">
        <f t="shared" si="0"/>
        <v>3.8533674339300936</v>
      </c>
      <c r="H18" s="20">
        <v>311</v>
      </c>
      <c r="I18" s="5">
        <f t="shared" si="5"/>
        <v>2.651321398124467</v>
      </c>
      <c r="J18" s="21">
        <f t="shared" si="6"/>
        <v>3.0690539103496789E-3</v>
      </c>
      <c r="K18" s="20">
        <v>140</v>
      </c>
      <c r="L18" s="5">
        <f t="shared" si="7"/>
        <v>1.1935208866155158</v>
      </c>
      <c r="M18" s="21">
        <f t="shared" si="8"/>
        <v>1.3815676766847427E-3</v>
      </c>
      <c r="N18" s="28">
        <f t="shared" si="1"/>
        <v>1.1935208866155157E-2</v>
      </c>
      <c r="O18" s="5">
        <f t="shared" si="2"/>
        <v>2.6513213981244673E-2</v>
      </c>
      <c r="P18" s="61">
        <f t="shared" si="3"/>
        <v>0.45016077170418001</v>
      </c>
    </row>
    <row r="19" spans="1:16" x14ac:dyDescent="0.3">
      <c r="A19" s="111">
        <v>16</v>
      </c>
      <c r="B19" s="105" t="s">
        <v>35</v>
      </c>
      <c r="C19" s="16">
        <v>217062887</v>
      </c>
      <c r="D19" s="20">
        <v>11516</v>
      </c>
      <c r="E19" s="5">
        <f t="shared" si="4"/>
        <v>5.3053749349606686E-3</v>
      </c>
      <c r="F19" s="6">
        <v>386</v>
      </c>
      <c r="G19" s="21">
        <f t="shared" si="0"/>
        <v>3.3518582841264326</v>
      </c>
      <c r="H19" s="20">
        <v>506</v>
      </c>
      <c r="I19" s="5">
        <f t="shared" si="5"/>
        <v>4.3938867662382775</v>
      </c>
      <c r="J19" s="21">
        <f t="shared" si="6"/>
        <v>2.3311216716655943E-4</v>
      </c>
      <c r="K19" s="20">
        <v>296</v>
      </c>
      <c r="L19" s="5">
        <f t="shared" si="7"/>
        <v>2.5703369225425496</v>
      </c>
      <c r="M19" s="21">
        <f t="shared" si="8"/>
        <v>1.3636601083261184E-4</v>
      </c>
      <c r="N19" s="28">
        <f t="shared" si="1"/>
        <v>2.5703369225425494E-2</v>
      </c>
      <c r="O19" s="5">
        <f t="shared" si="2"/>
        <v>4.3938867662382773E-2</v>
      </c>
      <c r="P19" s="61">
        <f t="shared" si="3"/>
        <v>0.58498023715415015</v>
      </c>
    </row>
    <row r="20" spans="1:16" x14ac:dyDescent="0.3">
      <c r="A20" s="111">
        <v>18</v>
      </c>
      <c r="B20" s="105" t="s">
        <v>36</v>
      </c>
      <c r="C20" s="16">
        <v>8726585</v>
      </c>
      <c r="D20" s="20">
        <v>8611</v>
      </c>
      <c r="E20" s="5">
        <f t="shared" si="4"/>
        <v>9.8675484167059624E-2</v>
      </c>
      <c r="F20" s="6">
        <v>181</v>
      </c>
      <c r="G20" s="21">
        <f t="shared" si="0"/>
        <v>2.1019626059691094</v>
      </c>
      <c r="H20" s="20">
        <v>56</v>
      </c>
      <c r="I20" s="5">
        <f t="shared" si="5"/>
        <v>0.65033097201254209</v>
      </c>
      <c r="J20" s="21">
        <f t="shared" si="6"/>
        <v>6.4171723532172097E-4</v>
      </c>
      <c r="K20" s="20">
        <v>585</v>
      </c>
      <c r="L20" s="5">
        <f t="shared" si="7"/>
        <v>6.7936360469167347</v>
      </c>
      <c r="M20" s="21">
        <f t="shared" si="8"/>
        <v>6.7036532618429774E-3</v>
      </c>
      <c r="N20" s="28">
        <f t="shared" si="1"/>
        <v>6.7936360469167345E-2</v>
      </c>
      <c r="O20" s="5">
        <f t="shared" si="2"/>
        <v>6.5033097201254208E-3</v>
      </c>
      <c r="P20" s="61">
        <f t="shared" si="3"/>
        <v>10.446428571428571</v>
      </c>
    </row>
    <row r="21" spans="1:16" x14ac:dyDescent="0.3">
      <c r="A21" s="111">
        <v>19</v>
      </c>
      <c r="B21" s="105" t="s">
        <v>27</v>
      </c>
      <c r="C21" s="16">
        <v>10173662</v>
      </c>
      <c r="D21" s="20">
        <v>7206</v>
      </c>
      <c r="E21" s="5">
        <f t="shared" si="4"/>
        <v>7.0829952872426855E-2</v>
      </c>
      <c r="F21" s="6">
        <v>376</v>
      </c>
      <c r="G21" s="21">
        <f t="shared" si="0"/>
        <v>5.2178739938939769</v>
      </c>
      <c r="H21" s="20">
        <v>477</v>
      </c>
      <c r="I21" s="5">
        <f t="shared" si="5"/>
        <v>6.6194837635303916</v>
      </c>
      <c r="J21" s="21">
        <f t="shared" si="6"/>
        <v>4.6885772301065243E-3</v>
      </c>
      <c r="K21" s="20">
        <v>255</v>
      </c>
      <c r="L21" s="5">
        <f t="shared" si="7"/>
        <v>3.5387177352206494</v>
      </c>
      <c r="M21" s="21">
        <f t="shared" si="8"/>
        <v>2.5064721041449974E-3</v>
      </c>
      <c r="N21" s="28">
        <f t="shared" si="1"/>
        <v>3.5387177352206492E-2</v>
      </c>
      <c r="O21" s="5">
        <f t="shared" si="2"/>
        <v>6.6194837635303913E-2</v>
      </c>
      <c r="P21" s="61">
        <f t="shared" si="3"/>
        <v>0.53459119496855345</v>
      </c>
    </row>
    <row r="22" spans="1:16" x14ac:dyDescent="0.3">
      <c r="A22" s="111">
        <v>21</v>
      </c>
      <c r="B22" s="105" t="s">
        <v>37</v>
      </c>
      <c r="C22" s="16">
        <v>25822458</v>
      </c>
      <c r="D22" s="20">
        <v>5795</v>
      </c>
      <c r="E22" s="5">
        <f t="shared" si="4"/>
        <v>2.2441705588213175E-2</v>
      </c>
      <c r="F22" s="6">
        <v>108</v>
      </c>
      <c r="G22" s="21">
        <f t="shared" si="0"/>
        <v>1.8636755823986195</v>
      </c>
      <c r="H22" s="20">
        <v>41</v>
      </c>
      <c r="I22" s="5">
        <f t="shared" si="5"/>
        <v>0.70750647109577225</v>
      </c>
      <c r="J22" s="21">
        <f t="shared" si="6"/>
        <v>1.5877651926086975E-4</v>
      </c>
      <c r="K22" s="20">
        <v>2432</v>
      </c>
      <c r="L22" s="5">
        <f t="shared" si="7"/>
        <v>41.967213114754095</v>
      </c>
      <c r="M22" s="21">
        <f t="shared" si="8"/>
        <v>9.4181584107911036E-3</v>
      </c>
      <c r="N22" s="28">
        <f t="shared" si="1"/>
        <v>0.41967213114754098</v>
      </c>
      <c r="O22" s="5">
        <f t="shared" si="2"/>
        <v>7.0750647109577222E-3</v>
      </c>
      <c r="P22" s="61">
        <f t="shared" si="3"/>
        <v>59.31707317073171</v>
      </c>
    </row>
    <row r="23" spans="1:16" x14ac:dyDescent="0.3">
      <c r="A23" s="111">
        <v>22</v>
      </c>
      <c r="B23" s="105" t="s">
        <v>28</v>
      </c>
      <c r="C23" s="16">
        <v>5533821</v>
      </c>
      <c r="D23" s="20">
        <v>5763</v>
      </c>
      <c r="E23" s="5">
        <f t="shared" si="4"/>
        <v>0.10414142416243677</v>
      </c>
      <c r="F23" s="6">
        <v>76</v>
      </c>
      <c r="G23" s="21">
        <f t="shared" si="0"/>
        <v>1.3187575915321881</v>
      </c>
      <c r="H23" s="20">
        <v>76</v>
      </c>
      <c r="I23" s="5">
        <f t="shared" si="5"/>
        <v>1.3187575915321881</v>
      </c>
      <c r="J23" s="21">
        <f t="shared" si="6"/>
        <v>1.3733729370718714E-3</v>
      </c>
      <c r="K23" s="20">
        <v>91</v>
      </c>
      <c r="L23" s="5">
        <f t="shared" si="7"/>
        <v>1.5790386951240674</v>
      </c>
      <c r="M23" s="21">
        <f t="shared" si="8"/>
        <v>1.6444333851781618E-3</v>
      </c>
      <c r="N23" s="28">
        <f t="shared" si="1"/>
        <v>1.5790386951240673E-2</v>
      </c>
      <c r="O23" s="5">
        <f t="shared" si="2"/>
        <v>1.3187575915321881E-2</v>
      </c>
      <c r="P23" s="61">
        <f t="shared" si="3"/>
        <v>1.1973684210526316</v>
      </c>
    </row>
    <row r="24" spans="1:16" x14ac:dyDescent="0.3">
      <c r="A24" s="111">
        <v>20</v>
      </c>
      <c r="B24" s="106" t="s">
        <v>8</v>
      </c>
      <c r="C24" s="17">
        <v>146585693</v>
      </c>
      <c r="D24" s="22">
        <v>6351</v>
      </c>
      <c r="E24" s="10">
        <f>D24*100/C24</f>
        <v>4.3326192822924405E-3</v>
      </c>
      <c r="F24" s="9">
        <v>941</v>
      </c>
      <c r="G24" s="23">
        <f>F24*100/D24</f>
        <v>14.816564320579436</v>
      </c>
      <c r="H24" s="22">
        <v>51</v>
      </c>
      <c r="I24" s="10">
        <f>H24*100/D24</f>
        <v>0.80302314596126589</v>
      </c>
      <c r="J24" s="23">
        <f>H24*100/C24</f>
        <v>3.4791935663189173E-5</v>
      </c>
      <c r="K24" s="22">
        <v>429</v>
      </c>
      <c r="L24" s="10">
        <f>K24*100/D24</f>
        <v>6.7548417572035904</v>
      </c>
      <c r="M24" s="23">
        <f>K24*100/C24</f>
        <v>2.9266157646094424E-4</v>
      </c>
      <c r="N24" s="29">
        <f t="shared" si="1"/>
        <v>6.7548417572035904E-2</v>
      </c>
      <c r="O24" s="14">
        <f t="shared" si="2"/>
        <v>8.0302314596126592E-3</v>
      </c>
      <c r="P24" s="62">
        <f t="shared" si="3"/>
        <v>8.4117647058823533</v>
      </c>
    </row>
    <row r="25" spans="1:16" x14ac:dyDescent="0.3">
      <c r="A25" s="111">
        <v>23</v>
      </c>
      <c r="B25" s="105" t="s">
        <v>29</v>
      </c>
      <c r="C25" s="16">
        <v>4757654</v>
      </c>
      <c r="D25" s="20">
        <v>5364</v>
      </c>
      <c r="E25" s="5">
        <f t="shared" si="4"/>
        <v>0.1127446426326925</v>
      </c>
      <c r="F25" s="6">
        <v>370</v>
      </c>
      <c r="G25" s="21">
        <f t="shared" si="0"/>
        <v>6.8978374347501861</v>
      </c>
      <c r="H25" s="20">
        <v>174</v>
      </c>
      <c r="I25" s="5">
        <f t="shared" si="5"/>
        <v>3.2438478747203581</v>
      </c>
      <c r="J25" s="21">
        <f t="shared" si="6"/>
        <v>3.6572646939016583E-3</v>
      </c>
      <c r="K25" s="20">
        <v>25</v>
      </c>
      <c r="L25" s="5">
        <f t="shared" si="7"/>
        <v>0.46607009694258017</v>
      </c>
      <c r="M25" s="21">
        <f t="shared" si="8"/>
        <v>5.2546906521575552E-4</v>
      </c>
      <c r="N25" s="28">
        <f t="shared" si="1"/>
        <v>4.660700969425802E-3</v>
      </c>
      <c r="O25" s="5">
        <f t="shared" si="2"/>
        <v>3.2438478747203577E-2</v>
      </c>
      <c r="P25" s="61">
        <f t="shared" si="3"/>
        <v>0.14367816091954025</v>
      </c>
    </row>
    <row r="26" spans="1:16" x14ac:dyDescent="0.3">
      <c r="A26" s="111">
        <v>26</v>
      </c>
      <c r="B26" s="105" t="s">
        <v>30</v>
      </c>
      <c r="C26" s="16">
        <v>10581242</v>
      </c>
      <c r="D26" s="20">
        <v>4735</v>
      </c>
      <c r="E26" s="5">
        <f t="shared" si="4"/>
        <v>4.4749000164630959E-2</v>
      </c>
      <c r="F26" s="6">
        <v>192</v>
      </c>
      <c r="G26" s="21">
        <f t="shared" si="0"/>
        <v>4.0549102428722277</v>
      </c>
      <c r="H26" s="20">
        <v>78</v>
      </c>
      <c r="I26" s="5">
        <f t="shared" si="5"/>
        <v>1.6473072861668427</v>
      </c>
      <c r="J26" s="21">
        <f t="shared" si="6"/>
        <v>7.3715354019877823E-4</v>
      </c>
      <c r="K26" s="20">
        <v>121</v>
      </c>
      <c r="L26" s="5">
        <f t="shared" si="7"/>
        <v>2.555438225976769</v>
      </c>
      <c r="M26" s="21">
        <f t="shared" si="8"/>
        <v>1.1435330559493866E-3</v>
      </c>
      <c r="N26" s="28">
        <f t="shared" si="1"/>
        <v>2.5554382259767687E-2</v>
      </c>
      <c r="O26" s="5">
        <f t="shared" si="2"/>
        <v>1.6473072861668426E-2</v>
      </c>
      <c r="P26" s="61">
        <f t="shared" si="3"/>
        <v>1.5512820512820513</v>
      </c>
    </row>
    <row r="27" spans="1:16" x14ac:dyDescent="0.3">
      <c r="A27" s="111">
        <v>27</v>
      </c>
      <c r="B27" s="105" t="s">
        <v>31</v>
      </c>
      <c r="C27" s="16">
        <v>5784397</v>
      </c>
      <c r="D27" s="20">
        <v>4681</v>
      </c>
      <c r="E27" s="5">
        <f t="shared" si="4"/>
        <v>8.0924597671978599E-2</v>
      </c>
      <c r="F27" s="6">
        <v>312</v>
      </c>
      <c r="G27" s="21">
        <f t="shared" si="0"/>
        <v>6.6652424695577865</v>
      </c>
      <c r="H27" s="20">
        <v>187</v>
      </c>
      <c r="I27" s="5">
        <f t="shared" si="5"/>
        <v>3.9948728904080326</v>
      </c>
      <c r="J27" s="21">
        <f t="shared" si="6"/>
        <v>3.2328348140696428E-3</v>
      </c>
      <c r="K27" s="20">
        <v>1378</v>
      </c>
      <c r="L27" s="5">
        <f t="shared" si="7"/>
        <v>29.438154240546893</v>
      </c>
      <c r="M27" s="21">
        <f t="shared" si="8"/>
        <v>2.3822707881219079E-2</v>
      </c>
      <c r="N27" s="28">
        <f t="shared" si="1"/>
        <v>0.29438154240546893</v>
      </c>
      <c r="O27" s="5">
        <f t="shared" si="2"/>
        <v>3.9948728904080327E-2</v>
      </c>
      <c r="P27" s="61">
        <f t="shared" si="3"/>
        <v>7.3689839572192515</v>
      </c>
    </row>
    <row r="28" spans="1:16" x14ac:dyDescent="0.3">
      <c r="A28" s="111">
        <v>24</v>
      </c>
      <c r="B28" s="105" t="s">
        <v>38</v>
      </c>
      <c r="C28" s="16">
        <v>18880562</v>
      </c>
      <c r="D28" s="20">
        <v>4815</v>
      </c>
      <c r="E28" s="5">
        <f t="shared" si="4"/>
        <v>2.5502418836896912E-2</v>
      </c>
      <c r="F28" s="6">
        <v>344</v>
      </c>
      <c r="G28" s="21">
        <f t="shared" si="0"/>
        <v>7.1443406022845277</v>
      </c>
      <c r="H28" s="20">
        <v>37</v>
      </c>
      <c r="I28" s="5">
        <f t="shared" si="5"/>
        <v>0.76843198338525442</v>
      </c>
      <c r="J28" s="21">
        <f t="shared" si="6"/>
        <v>1.9596874287958167E-4</v>
      </c>
      <c r="K28" s="20">
        <v>728</v>
      </c>
      <c r="L28" s="5">
        <f t="shared" si="7"/>
        <v>15.119418483904465</v>
      </c>
      <c r="M28" s="21">
        <f t="shared" si="8"/>
        <v>3.8558174274685255E-3</v>
      </c>
      <c r="N28" s="28">
        <f t="shared" si="1"/>
        <v>0.15119418483904465</v>
      </c>
      <c r="O28" s="5">
        <f t="shared" si="2"/>
        <v>7.6843198338525445E-3</v>
      </c>
      <c r="P28" s="61">
        <f t="shared" si="3"/>
        <v>19.675675675675674</v>
      </c>
    </row>
    <row r="29" spans="1:16" x14ac:dyDescent="0.3">
      <c r="A29" s="111">
        <v>28</v>
      </c>
      <c r="B29" s="105" t="s">
        <v>39</v>
      </c>
      <c r="C29" s="16">
        <v>38654485</v>
      </c>
      <c r="D29" s="20">
        <v>4413</v>
      </c>
      <c r="E29" s="5">
        <f t="shared" si="4"/>
        <v>1.1416527732810306E-2</v>
      </c>
      <c r="F29" s="6">
        <v>311</v>
      </c>
      <c r="G29" s="21">
        <f t="shared" si="0"/>
        <v>7.0473600725130296</v>
      </c>
      <c r="H29" s="20">
        <v>107</v>
      </c>
      <c r="I29" s="5">
        <f t="shared" si="5"/>
        <v>2.4246544300929074</v>
      </c>
      <c r="J29" s="21">
        <f t="shared" si="6"/>
        <v>2.7681134543637044E-4</v>
      </c>
      <c r="K29" s="20">
        <v>162</v>
      </c>
      <c r="L29" s="5">
        <f t="shared" si="7"/>
        <v>3.6709721278042147</v>
      </c>
      <c r="M29" s="21">
        <f t="shared" si="8"/>
        <v>4.1909755103450481E-4</v>
      </c>
      <c r="N29" s="28">
        <f t="shared" si="1"/>
        <v>3.6709721278042146E-2</v>
      </c>
      <c r="O29" s="5">
        <f t="shared" si="2"/>
        <v>2.4246544300929072E-2</v>
      </c>
      <c r="P29" s="61">
        <f t="shared" si="3"/>
        <v>1.514018691588785</v>
      </c>
    </row>
    <row r="30" spans="1:16" x14ac:dyDescent="0.3">
      <c r="A30" s="111">
        <v>32</v>
      </c>
      <c r="B30" s="105" t="s">
        <v>40</v>
      </c>
      <c r="C30" s="16">
        <v>17379448</v>
      </c>
      <c r="D30" s="20">
        <v>3747</v>
      </c>
      <c r="E30" s="5">
        <f t="shared" si="4"/>
        <v>2.1559948279139821E-2</v>
      </c>
      <c r="F30" s="6">
        <v>101</v>
      </c>
      <c r="G30" s="21">
        <f t="shared" si="0"/>
        <v>2.6954897251134242</v>
      </c>
      <c r="H30" s="20">
        <v>191</v>
      </c>
      <c r="I30" s="5">
        <f t="shared" si="5"/>
        <v>5.0974112623432077</v>
      </c>
      <c r="J30" s="21">
        <f t="shared" si="6"/>
        <v>1.0989992317362439E-3</v>
      </c>
      <c r="K30" s="20">
        <v>100</v>
      </c>
      <c r="L30" s="5">
        <f t="shared" si="7"/>
        <v>2.6688017080330932</v>
      </c>
      <c r="M30" s="21">
        <f t="shared" si="8"/>
        <v>5.7539226792473501E-4</v>
      </c>
      <c r="N30" s="28">
        <f t="shared" si="1"/>
        <v>2.6688017080330931E-2</v>
      </c>
      <c r="O30" s="5">
        <f t="shared" si="2"/>
        <v>5.0974112623432079E-2</v>
      </c>
      <c r="P30" s="61">
        <f t="shared" si="3"/>
        <v>0.52356020942408377</v>
      </c>
    </row>
    <row r="31" spans="1:16" x14ac:dyDescent="0.3">
      <c r="A31" s="111">
        <v>30</v>
      </c>
      <c r="B31" s="105" t="s">
        <v>41</v>
      </c>
      <c r="C31" s="16">
        <v>32593730</v>
      </c>
      <c r="D31" s="20">
        <v>3793</v>
      </c>
      <c r="E31" s="5">
        <f t="shared" si="4"/>
        <v>1.1637207524269238E-2</v>
      </c>
      <c r="F31" s="6">
        <v>131</v>
      </c>
      <c r="G31" s="21">
        <f t="shared" si="0"/>
        <v>3.4537305562878986</v>
      </c>
      <c r="H31" s="20">
        <v>62</v>
      </c>
      <c r="I31" s="5">
        <f t="shared" si="5"/>
        <v>1.6345900342736621</v>
      </c>
      <c r="J31" s="21">
        <f t="shared" si="6"/>
        <v>1.9022063445944972E-4</v>
      </c>
      <c r="K31" s="20">
        <v>1241</v>
      </c>
      <c r="L31" s="5">
        <f t="shared" si="7"/>
        <v>32.718165040864754</v>
      </c>
      <c r="M31" s="21">
        <f t="shared" si="8"/>
        <v>3.8074807639383403E-3</v>
      </c>
      <c r="N31" s="28">
        <f t="shared" si="1"/>
        <v>0.3271816504086475</v>
      </c>
      <c r="O31" s="5">
        <f t="shared" si="2"/>
        <v>1.634590034273662E-2</v>
      </c>
      <c r="P31" s="61">
        <f t="shared" si="3"/>
        <v>20.016129032258064</v>
      </c>
    </row>
    <row r="32" spans="1:16" x14ac:dyDescent="0.3">
      <c r="A32" s="111">
        <v>29</v>
      </c>
      <c r="B32" s="105" t="s">
        <v>42</v>
      </c>
      <c r="C32" s="16">
        <v>18780589</v>
      </c>
      <c r="D32" s="20">
        <v>4057</v>
      </c>
      <c r="E32" s="5">
        <f t="shared" si="4"/>
        <v>2.1602091393406245E-2</v>
      </c>
      <c r="F32" s="6">
        <v>193</v>
      </c>
      <c r="G32" s="21">
        <f t="shared" si="0"/>
        <v>4.7572097609070738</v>
      </c>
      <c r="H32" s="20">
        <v>168</v>
      </c>
      <c r="I32" s="5">
        <f t="shared" si="5"/>
        <v>4.1409908799605617</v>
      </c>
      <c r="J32" s="21">
        <f t="shared" si="6"/>
        <v>8.9454063448169807E-4</v>
      </c>
      <c r="K32" s="20">
        <v>406</v>
      </c>
      <c r="L32" s="5">
        <f t="shared" si="7"/>
        <v>10.007394626571358</v>
      </c>
      <c r="M32" s="21">
        <f t="shared" si="8"/>
        <v>2.1618065333307702E-3</v>
      </c>
      <c r="N32" s="28">
        <f t="shared" si="1"/>
        <v>0.10007394626571359</v>
      </c>
      <c r="O32" s="5">
        <f t="shared" si="2"/>
        <v>4.140990879960562E-2</v>
      </c>
      <c r="P32" s="61">
        <f t="shared" si="3"/>
        <v>2.416666666666667</v>
      </c>
    </row>
    <row r="33" spans="1:16" x14ac:dyDescent="0.3">
      <c r="A33" s="111">
        <v>33</v>
      </c>
      <c r="B33" s="105" t="s">
        <v>43</v>
      </c>
      <c r="C33" s="16">
        <v>108513967</v>
      </c>
      <c r="D33" s="20">
        <v>3660</v>
      </c>
      <c r="E33" s="5">
        <f t="shared" si="4"/>
        <v>3.3728377103751078E-3</v>
      </c>
      <c r="F33" s="6">
        <v>414</v>
      </c>
      <c r="G33" s="21">
        <f t="shared" si="0"/>
        <v>11.311475409836065</v>
      </c>
      <c r="H33" s="20">
        <v>163</v>
      </c>
      <c r="I33" s="5">
        <f t="shared" si="5"/>
        <v>4.4535519125683063</v>
      </c>
      <c r="J33" s="21">
        <f t="shared" si="6"/>
        <v>1.5021107835823567E-4</v>
      </c>
      <c r="K33" s="20">
        <v>73</v>
      </c>
      <c r="L33" s="5">
        <f t="shared" si="7"/>
        <v>1.9945355191256831</v>
      </c>
      <c r="M33" s="21">
        <f t="shared" si="8"/>
        <v>6.7272446135896959E-5</v>
      </c>
      <c r="N33" s="28">
        <f t="shared" si="1"/>
        <v>1.9945355191256831E-2</v>
      </c>
      <c r="O33" s="5">
        <f t="shared" si="2"/>
        <v>4.4535519125683057E-2</v>
      </c>
      <c r="P33" s="61">
        <f t="shared" si="3"/>
        <v>0.44785276073619634</v>
      </c>
    </row>
    <row r="34" spans="1:16" x14ac:dyDescent="0.3">
      <c r="A34" s="111">
        <v>25</v>
      </c>
      <c r="B34" s="105" t="s">
        <v>44</v>
      </c>
      <c r="C34" s="16">
        <v>1391821817</v>
      </c>
      <c r="D34" s="20">
        <v>4778</v>
      </c>
      <c r="E34" s="5">
        <f t="shared" si="4"/>
        <v>3.4329106941998741E-4</v>
      </c>
      <c r="F34" s="6">
        <v>1190</v>
      </c>
      <c r="G34" s="21">
        <f t="shared" si="0"/>
        <v>24.905818334030975</v>
      </c>
      <c r="H34" s="20">
        <v>136</v>
      </c>
      <c r="I34" s="5">
        <f t="shared" si="5"/>
        <v>2.8463792381749684</v>
      </c>
      <c r="J34" s="21">
        <f t="shared" si="6"/>
        <v>9.7713657264793407E-6</v>
      </c>
      <c r="K34" s="20">
        <v>375</v>
      </c>
      <c r="L34" s="5">
        <f t="shared" si="7"/>
        <v>7.8484721640853916</v>
      </c>
      <c r="M34" s="21">
        <f t="shared" si="8"/>
        <v>2.6943104025218767E-5</v>
      </c>
      <c r="N34" s="28">
        <f t="shared" si="1"/>
        <v>7.8484721640853919E-2</v>
      </c>
      <c r="O34" s="5">
        <f t="shared" si="2"/>
        <v>2.8463792381749686E-2</v>
      </c>
      <c r="P34" s="61">
        <f t="shared" si="3"/>
        <v>2.757352941176471</v>
      </c>
    </row>
    <row r="35" spans="1:16" x14ac:dyDescent="0.3">
      <c r="A35" s="111">
        <v>33</v>
      </c>
      <c r="B35" s="105" t="s">
        <v>45</v>
      </c>
      <c r="C35" s="16">
        <v>125899853</v>
      </c>
      <c r="D35" s="20">
        <v>3654</v>
      </c>
      <c r="E35" s="5">
        <f t="shared" si="4"/>
        <v>2.9023068041231152E-3</v>
      </c>
      <c r="F35" s="6">
        <v>515</v>
      </c>
      <c r="G35" s="21">
        <f t="shared" si="0"/>
        <v>14.094143404488232</v>
      </c>
      <c r="H35" s="20">
        <v>85</v>
      </c>
      <c r="I35" s="5">
        <f t="shared" si="5"/>
        <v>2.3262178434592227</v>
      </c>
      <c r="J35" s="21">
        <f t="shared" si="6"/>
        <v>6.7513978749443026E-5</v>
      </c>
      <c r="K35" s="20">
        <v>575</v>
      </c>
      <c r="L35" s="5">
        <f t="shared" si="7"/>
        <v>15.736179529282978</v>
      </c>
      <c r="M35" s="21">
        <f t="shared" si="8"/>
        <v>4.5671220918740867E-4</v>
      </c>
      <c r="N35" s="28">
        <f t="shared" si="1"/>
        <v>0.15736179529282979</v>
      </c>
      <c r="O35" s="5">
        <f t="shared" si="2"/>
        <v>2.3262178434592228E-2</v>
      </c>
      <c r="P35" s="61">
        <f t="shared" si="3"/>
        <v>6.7647058823529411</v>
      </c>
    </row>
    <row r="36" spans="1:16" x14ac:dyDescent="0.3">
      <c r="A36" s="113">
        <v>31</v>
      </c>
      <c r="B36" s="105" t="s">
        <v>46</v>
      </c>
      <c r="C36" s="16">
        <v>208620877</v>
      </c>
      <c r="D36" s="20">
        <v>3766</v>
      </c>
      <c r="E36" s="5">
        <f t="shared" si="4"/>
        <v>1.8051884615555517E-3</v>
      </c>
      <c r="F36" s="6">
        <v>609</v>
      </c>
      <c r="G36" s="21">
        <f t="shared" si="0"/>
        <v>16.171003717472118</v>
      </c>
      <c r="H36" s="20">
        <v>52</v>
      </c>
      <c r="I36" s="5">
        <f t="shared" si="5"/>
        <v>1.3807753584705258</v>
      </c>
      <c r="J36" s="21">
        <f t="shared" si="6"/>
        <v>2.492559745111224E-5</v>
      </c>
      <c r="K36" s="20">
        <v>259</v>
      </c>
      <c r="L36" s="5">
        <f t="shared" si="7"/>
        <v>6.8773234200743492</v>
      </c>
      <c r="M36" s="21">
        <f t="shared" si="8"/>
        <v>1.2414864884303982E-4</v>
      </c>
      <c r="N36" s="28">
        <f t="shared" si="1"/>
        <v>6.8773234200743494E-2</v>
      </c>
      <c r="O36" s="5">
        <f t="shared" si="2"/>
        <v>1.3807753584705257E-2</v>
      </c>
      <c r="P36" s="61">
        <f t="shared" si="3"/>
        <v>4.9807692307692308</v>
      </c>
    </row>
    <row r="37" spans="1:16" x14ac:dyDescent="0.3">
      <c r="A37" s="54">
        <v>34</v>
      </c>
      <c r="B37" s="105" t="s">
        <v>47</v>
      </c>
      <c r="C37" s="16">
        <v>630092</v>
      </c>
      <c r="D37" s="20">
        <v>2843</v>
      </c>
      <c r="E37" s="5">
        <f t="shared" si="4"/>
        <v>0.45120395116903561</v>
      </c>
      <c r="F37" s="6">
        <v>39</v>
      </c>
      <c r="G37" s="21">
        <f t="shared" si="0"/>
        <v>1.3717903622933521</v>
      </c>
      <c r="H37" s="20">
        <v>41</v>
      </c>
      <c r="I37" s="5">
        <f t="shared" si="5"/>
        <v>1.4421385860007034</v>
      </c>
      <c r="J37" s="21">
        <f t="shared" si="6"/>
        <v>6.5069862813684348E-3</v>
      </c>
      <c r="K37" s="20">
        <v>500</v>
      </c>
      <c r="L37" s="5">
        <f t="shared" si="7"/>
        <v>17.587055926837849</v>
      </c>
      <c r="M37" s="21">
        <f t="shared" si="8"/>
        <v>7.9353491236200432E-2</v>
      </c>
      <c r="N37" s="28">
        <f t="shared" si="1"/>
        <v>0.17587055926837847</v>
      </c>
      <c r="O37" s="5">
        <f t="shared" si="2"/>
        <v>1.4421385860007034E-2</v>
      </c>
      <c r="P37" s="61">
        <f t="shared" si="3"/>
        <v>12.195121951219512</v>
      </c>
    </row>
    <row r="38" spans="1:16" x14ac:dyDescent="0.3">
      <c r="A38" s="54">
        <v>38</v>
      </c>
      <c r="B38" s="105" t="s">
        <v>48</v>
      </c>
      <c r="C38" s="16">
        <v>69198697</v>
      </c>
      <c r="D38" s="20">
        <v>2220</v>
      </c>
      <c r="E38" s="5">
        <f t="shared" si="4"/>
        <v>3.2081528933991343E-3</v>
      </c>
      <c r="F38" s="6">
        <v>51</v>
      </c>
      <c r="G38" s="21">
        <f t="shared" si="0"/>
        <v>2.2972972972972974</v>
      </c>
      <c r="H38" s="20">
        <v>26</v>
      </c>
      <c r="I38" s="5">
        <f t="shared" si="5"/>
        <v>1.1711711711711712</v>
      </c>
      <c r="J38" s="21">
        <f t="shared" si="6"/>
        <v>3.7572961814584458E-5</v>
      </c>
      <c r="K38" s="20">
        <v>793</v>
      </c>
      <c r="L38" s="5">
        <f t="shared" si="7"/>
        <v>35.72072072072072</v>
      </c>
      <c r="M38" s="21">
        <f t="shared" si="8"/>
        <v>1.1459753353448259E-3</v>
      </c>
      <c r="N38" s="28">
        <f t="shared" si="1"/>
        <v>0.35720720720720722</v>
      </c>
      <c r="O38" s="5">
        <f t="shared" si="2"/>
        <v>1.1711711711711712E-2</v>
      </c>
      <c r="P38" s="61">
        <f t="shared" si="3"/>
        <v>30.5</v>
      </c>
    </row>
    <row r="39" spans="1:16" x14ac:dyDescent="0.3">
      <c r="A39" s="54">
        <v>36</v>
      </c>
      <c r="B39" s="105" t="s">
        <v>49</v>
      </c>
      <c r="C39" s="16">
        <v>35205682</v>
      </c>
      <c r="D39" s="20">
        <v>2523</v>
      </c>
      <c r="E39" s="5">
        <f t="shared" si="4"/>
        <v>7.1664568236456828E-3</v>
      </c>
      <c r="F39" s="6">
        <v>121</v>
      </c>
      <c r="G39" s="21">
        <f t="shared" si="0"/>
        <v>4.7958779231074118</v>
      </c>
      <c r="H39" s="20">
        <v>38</v>
      </c>
      <c r="I39" s="5">
        <f t="shared" si="5"/>
        <v>1.5061434799841458</v>
      </c>
      <c r="J39" s="21">
        <f t="shared" si="6"/>
        <v>1.0793712219521837E-4</v>
      </c>
      <c r="K39" s="20">
        <v>551</v>
      </c>
      <c r="L39" s="5">
        <f t="shared" si="7"/>
        <v>21.839080459770116</v>
      </c>
      <c r="M39" s="21">
        <f t="shared" si="8"/>
        <v>1.5650882718306663E-3</v>
      </c>
      <c r="N39" s="28">
        <f t="shared" si="1"/>
        <v>0.21839080459770116</v>
      </c>
      <c r="O39" s="5">
        <f t="shared" si="2"/>
        <v>1.5061434799841459E-2</v>
      </c>
      <c r="P39" s="61">
        <f t="shared" si="3"/>
        <v>14.5</v>
      </c>
    </row>
    <row r="40" spans="1:16" x14ac:dyDescent="0.3">
      <c r="A40" s="54">
        <v>37</v>
      </c>
      <c r="B40" s="105" t="s">
        <v>50</v>
      </c>
      <c r="C40" s="16">
        <v>273694931</v>
      </c>
      <c r="D40" s="20">
        <v>2491</v>
      </c>
      <c r="E40" s="5">
        <f t="shared" si="4"/>
        <v>9.1013742596496978E-4</v>
      </c>
      <c r="F40" s="6">
        <v>218</v>
      </c>
      <c r="G40" s="21">
        <f t="shared" si="0"/>
        <v>8.7515054195102362</v>
      </c>
      <c r="H40" s="20">
        <v>209</v>
      </c>
      <c r="I40" s="5">
        <f t="shared" si="5"/>
        <v>8.3902047370533914</v>
      </c>
      <c r="J40" s="21">
        <f t="shared" si="6"/>
        <v>7.6362393427008702E-5</v>
      </c>
      <c r="K40" s="20">
        <v>192</v>
      </c>
      <c r="L40" s="5">
        <f t="shared" si="7"/>
        <v>7.7077478924126854</v>
      </c>
      <c r="M40" s="21">
        <f t="shared" si="8"/>
        <v>7.0151098267874022E-5</v>
      </c>
      <c r="N40" s="28">
        <f t="shared" si="1"/>
        <v>7.7077478924126863E-2</v>
      </c>
      <c r="O40" s="5">
        <f t="shared" si="2"/>
        <v>8.3902047370533916E-2</v>
      </c>
      <c r="P40" s="61">
        <f t="shared" si="3"/>
        <v>0.91866028708133984</v>
      </c>
    </row>
    <row r="41" spans="1:16" x14ac:dyDescent="0.3">
      <c r="A41" s="54">
        <v>39</v>
      </c>
      <c r="B41" s="105" t="s">
        <v>51</v>
      </c>
      <c r="C41" s="16">
        <v>5637226</v>
      </c>
      <c r="D41" s="20">
        <v>2176</v>
      </c>
      <c r="E41" s="5">
        <f t="shared" si="4"/>
        <v>3.8600545729406625E-2</v>
      </c>
      <c r="F41" s="6">
        <v>249</v>
      </c>
      <c r="G41" s="21">
        <f t="shared" si="0"/>
        <v>11.443014705882353</v>
      </c>
      <c r="H41" s="20">
        <v>28</v>
      </c>
      <c r="I41" s="5">
        <f t="shared" si="5"/>
        <v>1.286764705882353</v>
      </c>
      <c r="J41" s="21">
        <f t="shared" si="6"/>
        <v>4.9669819872398232E-4</v>
      </c>
      <c r="K41" s="20">
        <v>300</v>
      </c>
      <c r="L41" s="5">
        <f t="shared" si="7"/>
        <v>13.786764705882353</v>
      </c>
      <c r="M41" s="21">
        <f t="shared" si="8"/>
        <v>5.321766414899811E-3</v>
      </c>
      <c r="N41" s="28">
        <f t="shared" si="1"/>
        <v>0.13786764705882354</v>
      </c>
      <c r="O41" s="5">
        <f t="shared" si="2"/>
        <v>1.2867647058823529E-2</v>
      </c>
      <c r="P41" s="61">
        <f t="shared" si="3"/>
        <v>10.714285714285715</v>
      </c>
    </row>
    <row r="42" spans="1:16" x14ac:dyDescent="0.3">
      <c r="A42" s="54">
        <v>40</v>
      </c>
      <c r="B42" s="105" t="s">
        <v>52</v>
      </c>
      <c r="C42" s="16">
        <v>135551830</v>
      </c>
      <c r="D42" s="20">
        <v>2143</v>
      </c>
      <c r="E42" s="5">
        <f t="shared" si="4"/>
        <v>1.5809450894170886E-3</v>
      </c>
      <c r="F42" s="6">
        <v>253</v>
      </c>
      <c r="G42" s="21">
        <f t="shared" si="0"/>
        <v>11.805879608026132</v>
      </c>
      <c r="H42" s="20">
        <v>94</v>
      </c>
      <c r="I42" s="5">
        <f t="shared" si="5"/>
        <v>4.3863742417172187</v>
      </c>
      <c r="J42" s="21">
        <f t="shared" si="6"/>
        <v>6.934616817788443E-5</v>
      </c>
      <c r="K42" s="20">
        <v>633</v>
      </c>
      <c r="L42" s="5">
        <f t="shared" si="7"/>
        <v>29.538030797946803</v>
      </c>
      <c r="M42" s="21">
        <f t="shared" si="8"/>
        <v>4.6698004741064727E-4</v>
      </c>
      <c r="N42" s="28">
        <f t="shared" si="1"/>
        <v>0.29538030797946802</v>
      </c>
      <c r="O42" s="5">
        <f t="shared" si="2"/>
        <v>4.386374241717219E-2</v>
      </c>
      <c r="P42" s="61">
        <f t="shared" si="3"/>
        <v>6.7340425531914887</v>
      </c>
    </row>
    <row r="43" spans="1:16" x14ac:dyDescent="0.3">
      <c r="A43" s="54">
        <v>42</v>
      </c>
      <c r="B43" s="105" t="s">
        <v>53</v>
      </c>
      <c r="C43" s="16">
        <v>4245746</v>
      </c>
      <c r="D43" s="20">
        <v>1988</v>
      </c>
      <c r="E43" s="5">
        <f t="shared" si="4"/>
        <v>4.6823337995254545E-2</v>
      </c>
      <c r="F43" s="6">
        <v>187</v>
      </c>
      <c r="G43" s="21">
        <f t="shared" si="0"/>
        <v>9.4064386317907438</v>
      </c>
      <c r="H43" s="20">
        <v>54</v>
      </c>
      <c r="I43" s="5">
        <f t="shared" si="5"/>
        <v>2.7162977867203217</v>
      </c>
      <c r="J43" s="21">
        <f t="shared" si="6"/>
        <v>1.2718612936336747E-3</v>
      </c>
      <c r="K43" s="20">
        <v>13</v>
      </c>
      <c r="L43" s="5">
        <f t="shared" si="7"/>
        <v>0.65392354124748486</v>
      </c>
      <c r="M43" s="21">
        <f t="shared" si="8"/>
        <v>3.0618882994884765E-4</v>
      </c>
      <c r="N43" s="28">
        <f t="shared" si="1"/>
        <v>6.5392354124748494E-3</v>
      </c>
      <c r="O43" s="5">
        <f t="shared" si="2"/>
        <v>2.716297786720322E-2</v>
      </c>
      <c r="P43" s="61">
        <f t="shared" si="3"/>
        <v>0.24074074074074076</v>
      </c>
    </row>
    <row r="44" spans="1:16" x14ac:dyDescent="0.3">
      <c r="A44" s="54">
        <v>45</v>
      </c>
      <c r="B44" s="105" t="s">
        <v>54</v>
      </c>
      <c r="C44" s="16">
        <v>10747041</v>
      </c>
      <c r="D44" s="20">
        <v>1755</v>
      </c>
      <c r="E44" s="5">
        <f t="shared" si="4"/>
        <v>1.6330076343804775E-2</v>
      </c>
      <c r="F44" s="6">
        <v>20</v>
      </c>
      <c r="G44" s="21">
        <f t="shared" si="0"/>
        <v>1.1396011396011396</v>
      </c>
      <c r="H44" s="20">
        <v>79</v>
      </c>
      <c r="I44" s="5">
        <f t="shared" si="5"/>
        <v>4.5014245014245011</v>
      </c>
      <c r="J44" s="21">
        <f t="shared" si="6"/>
        <v>7.350860576413545E-4</v>
      </c>
      <c r="K44" s="20">
        <v>269</v>
      </c>
      <c r="L44" s="5">
        <f t="shared" si="7"/>
        <v>15.327635327635328</v>
      </c>
      <c r="M44" s="21">
        <f t="shared" si="8"/>
        <v>2.5030145507028401E-3</v>
      </c>
      <c r="N44" s="28">
        <f t="shared" si="1"/>
        <v>0.15327635327635328</v>
      </c>
      <c r="O44" s="5">
        <f t="shared" si="2"/>
        <v>4.5014245014245016E-2</v>
      </c>
      <c r="P44" s="61">
        <f t="shared" si="3"/>
        <v>3.4050632911392404</v>
      </c>
    </row>
    <row r="45" spans="1:16" x14ac:dyDescent="0.3">
      <c r="A45" s="54">
        <v>35</v>
      </c>
      <c r="B45" s="105" t="s">
        <v>55</v>
      </c>
      <c r="C45" s="16">
        <v>425748</v>
      </c>
      <c r="D45" s="20">
        <v>2561</v>
      </c>
      <c r="E45" s="5">
        <f t="shared" si="4"/>
        <v>0.60152954329791331</v>
      </c>
      <c r="F45" s="6">
        <v>280</v>
      </c>
      <c r="G45" s="21">
        <f t="shared" si="0"/>
        <v>10.933229207340883</v>
      </c>
      <c r="H45" s="20">
        <v>92</v>
      </c>
      <c r="I45" s="5">
        <f t="shared" si="5"/>
        <v>3.5923467395548614</v>
      </c>
      <c r="J45" s="21">
        <f t="shared" si="6"/>
        <v>2.1609026936121836E-2</v>
      </c>
      <c r="K45" s="20">
        <v>997</v>
      </c>
      <c r="L45" s="5">
        <f t="shared" si="7"/>
        <v>38.930105427567355</v>
      </c>
      <c r="M45" s="21">
        <f t="shared" si="8"/>
        <v>0.23417608538384208</v>
      </c>
      <c r="N45" s="28">
        <f t="shared" si="1"/>
        <v>0.38930105427567357</v>
      </c>
      <c r="O45" s="5">
        <f t="shared" si="2"/>
        <v>3.5923467395548615E-2</v>
      </c>
      <c r="P45" s="61">
        <f t="shared" si="3"/>
        <v>10.836956521739131</v>
      </c>
    </row>
    <row r="46" spans="1:16" x14ac:dyDescent="0.3">
      <c r="A46" s="54">
        <v>46</v>
      </c>
      <c r="B46" s="105" t="s">
        <v>56</v>
      </c>
      <c r="C46" s="16">
        <v>57385175</v>
      </c>
      <c r="D46" s="20">
        <v>1655</v>
      </c>
      <c r="E46" s="5">
        <f t="shared" si="4"/>
        <v>2.8840201323773952E-3</v>
      </c>
      <c r="F46" s="6"/>
      <c r="G46" s="21">
        <f t="shared" si="0"/>
        <v>0</v>
      </c>
      <c r="H46" s="20">
        <v>11</v>
      </c>
      <c r="I46" s="5">
        <f t="shared" si="5"/>
        <v>0.66465256797583083</v>
      </c>
      <c r="J46" s="21">
        <f t="shared" si="6"/>
        <v>1.9168713870786313E-5</v>
      </c>
      <c r="K46" s="20">
        <v>95</v>
      </c>
      <c r="L46" s="5">
        <f t="shared" si="7"/>
        <v>5.7401812688821749</v>
      </c>
      <c r="M46" s="21">
        <f t="shared" si="8"/>
        <v>1.6554798342951815E-4</v>
      </c>
      <c r="N46" s="28">
        <f t="shared" si="1"/>
        <v>5.7401812688821753E-2</v>
      </c>
      <c r="O46" s="5">
        <f t="shared" si="2"/>
        <v>6.6465256797583082E-3</v>
      </c>
      <c r="P46" s="61">
        <f t="shared" si="3"/>
        <v>8.6363636363636367</v>
      </c>
    </row>
    <row r="47" spans="1:16" x14ac:dyDescent="0.3">
      <c r="A47" s="54">
        <v>44</v>
      </c>
      <c r="B47" s="105" t="s">
        <v>57</v>
      </c>
      <c r="C47" s="16">
        <v>11164709</v>
      </c>
      <c r="D47" s="20">
        <v>1828</v>
      </c>
      <c r="E47" s="5">
        <f t="shared" si="4"/>
        <v>1.637301966401453E-2</v>
      </c>
      <c r="F47" s="6">
        <v>83</v>
      </c>
      <c r="G47" s="21">
        <f t="shared" si="0"/>
        <v>4.5404814004376366</v>
      </c>
      <c r="H47" s="20">
        <v>86</v>
      </c>
      <c r="I47" s="5">
        <f t="shared" si="5"/>
        <v>4.7045951859956237</v>
      </c>
      <c r="J47" s="21">
        <f t="shared" si="6"/>
        <v>7.7028429491534441E-4</v>
      </c>
      <c r="K47" s="20">
        <v>33</v>
      </c>
      <c r="L47" s="5">
        <f t="shared" si="7"/>
        <v>1.8052516411378556</v>
      </c>
      <c r="M47" s="21">
        <f t="shared" si="8"/>
        <v>2.9557420618844609E-4</v>
      </c>
      <c r="N47" s="28">
        <f t="shared" si="1"/>
        <v>1.8052516411378557E-2</v>
      </c>
      <c r="O47" s="5">
        <f t="shared" si="2"/>
        <v>4.7045951859956234E-2</v>
      </c>
      <c r="P47" s="61">
        <f t="shared" si="3"/>
        <v>0.38372093023255821</v>
      </c>
    </row>
    <row r="48" spans="1:16" x14ac:dyDescent="0.3">
      <c r="A48" s="54">
        <v>38</v>
      </c>
      <c r="B48" s="105" t="s">
        <v>58</v>
      </c>
      <c r="C48" s="16">
        <v>8657548</v>
      </c>
      <c r="D48" s="20">
        <v>2200</v>
      </c>
      <c r="E48" s="5">
        <f t="shared" si="4"/>
        <v>2.541135203639645E-2</v>
      </c>
      <c r="F48" s="6">
        <v>292</v>
      </c>
      <c r="G48" s="21">
        <f t="shared" si="0"/>
        <v>13.272727272727273</v>
      </c>
      <c r="H48" s="20">
        <v>58</v>
      </c>
      <c r="I48" s="5">
        <f t="shared" si="5"/>
        <v>2.6363636363636362</v>
      </c>
      <c r="J48" s="21">
        <f t="shared" si="6"/>
        <v>6.6993564459590636E-4</v>
      </c>
      <c r="K48" s="20">
        <v>54</v>
      </c>
      <c r="L48" s="5">
        <f t="shared" si="7"/>
        <v>2.4545454545454546</v>
      </c>
      <c r="M48" s="21">
        <f t="shared" si="8"/>
        <v>6.2373318634791281E-4</v>
      </c>
      <c r="N48" s="28">
        <f t="shared" si="1"/>
        <v>2.4545454545454544E-2</v>
      </c>
      <c r="O48" s="5">
        <f t="shared" si="2"/>
        <v>2.6363636363636363E-2</v>
      </c>
      <c r="P48" s="61">
        <f t="shared" si="3"/>
        <v>0.93103448275862066</v>
      </c>
    </row>
    <row r="49" spans="1:16" x14ac:dyDescent="0.3">
      <c r="A49" s="54">
        <v>47</v>
      </c>
      <c r="B49" s="105" t="s">
        <v>59</v>
      </c>
      <c r="C49" s="16">
        <v>340696</v>
      </c>
      <c r="D49" s="20">
        <v>1562</v>
      </c>
      <c r="E49" s="5">
        <f t="shared" si="4"/>
        <v>0.45847324300842979</v>
      </c>
      <c r="F49" s="6">
        <v>76</v>
      </c>
      <c r="G49" s="21">
        <f t="shared" si="0"/>
        <v>4.8655569782330348</v>
      </c>
      <c r="H49" s="20">
        <v>6</v>
      </c>
      <c r="I49" s="5">
        <f t="shared" si="5"/>
        <v>0.38412291933418696</v>
      </c>
      <c r="J49" s="21">
        <f t="shared" si="6"/>
        <v>1.7611008054101017E-3</v>
      </c>
      <c r="K49" s="20">
        <v>460</v>
      </c>
      <c r="L49" s="5">
        <f t="shared" si="7"/>
        <v>29.449423815621</v>
      </c>
      <c r="M49" s="21">
        <f t="shared" si="8"/>
        <v>0.13501772841477447</v>
      </c>
      <c r="N49" s="28">
        <f t="shared" si="1"/>
        <v>0.29449423815621001</v>
      </c>
      <c r="O49" s="5">
        <f t="shared" si="2"/>
        <v>3.8412291933418692E-3</v>
      </c>
      <c r="P49" s="61">
        <f t="shared" si="3"/>
        <v>76.666666666666671</v>
      </c>
    </row>
    <row r="50" spans="1:16" x14ac:dyDescent="0.3">
      <c r="A50" s="54">
        <v>48</v>
      </c>
      <c r="B50" s="105" t="s">
        <v>60</v>
      </c>
      <c r="C50" s="16">
        <v>45607371</v>
      </c>
      <c r="D50" s="20">
        <v>1554</v>
      </c>
      <c r="E50" s="5">
        <f t="shared" si="4"/>
        <v>3.4073439576247444E-3</v>
      </c>
      <c r="F50" s="6">
        <v>103</v>
      </c>
      <c r="G50" s="21">
        <f t="shared" si="0"/>
        <v>6.628056628056628</v>
      </c>
      <c r="H50" s="20">
        <v>48</v>
      </c>
      <c r="I50" s="5">
        <f t="shared" si="5"/>
        <v>3.0888030888030888</v>
      </c>
      <c r="J50" s="21">
        <f t="shared" si="6"/>
        <v>1.0524614540925852E-4</v>
      </c>
      <c r="K50" s="20">
        <v>325</v>
      </c>
      <c r="L50" s="5">
        <f t="shared" si="7"/>
        <v>20.913770913770914</v>
      </c>
      <c r="M50" s="21">
        <f t="shared" si="8"/>
        <v>7.1260410954185457E-4</v>
      </c>
      <c r="N50" s="28">
        <f t="shared" si="1"/>
        <v>0.20913770913770913</v>
      </c>
      <c r="O50" s="5">
        <f t="shared" si="2"/>
        <v>3.0888030888030889E-2</v>
      </c>
      <c r="P50" s="61">
        <f t="shared" si="3"/>
        <v>6.770833333333333</v>
      </c>
    </row>
    <row r="51" spans="1:16" x14ac:dyDescent="0.3">
      <c r="A51" s="54">
        <v>49</v>
      </c>
      <c r="B51" s="105" t="s">
        <v>61</v>
      </c>
      <c r="C51" s="16">
        <v>50539730</v>
      </c>
      <c r="D51" s="20">
        <v>1485</v>
      </c>
      <c r="E51" s="5">
        <f t="shared" si="4"/>
        <v>2.9382824166254945E-3</v>
      </c>
      <c r="F51" s="6"/>
      <c r="G51" s="21">
        <f t="shared" si="0"/>
        <v>0</v>
      </c>
      <c r="H51" s="20">
        <v>35</v>
      </c>
      <c r="I51" s="5">
        <f t="shared" si="5"/>
        <v>2.3569023569023568</v>
      </c>
      <c r="J51" s="21">
        <f t="shared" si="6"/>
        <v>6.9252447529893806E-5</v>
      </c>
      <c r="K51" s="20">
        <v>88</v>
      </c>
      <c r="L51" s="5">
        <f t="shared" si="7"/>
        <v>5.9259259259259256</v>
      </c>
      <c r="M51" s="21">
        <f t="shared" si="8"/>
        <v>1.7412043950373302E-4</v>
      </c>
      <c r="N51" s="28">
        <f t="shared" si="1"/>
        <v>5.9259259259259262E-2</v>
      </c>
      <c r="O51" s="5">
        <f t="shared" si="2"/>
        <v>2.3569023569023569E-2</v>
      </c>
      <c r="P51" s="61">
        <f t="shared" si="3"/>
        <v>2.5142857142857142</v>
      </c>
    </row>
    <row r="52" spans="1:16" x14ac:dyDescent="0.3">
      <c r="A52" s="54">
        <v>43</v>
      </c>
      <c r="B52" s="105" t="s">
        <v>76</v>
      </c>
      <c r="C52" s="16">
        <v>2806199</v>
      </c>
      <c r="D52" s="20">
        <v>1882</v>
      </c>
      <c r="E52" s="5">
        <f t="shared" si="4"/>
        <v>6.7065806808426623E-2</v>
      </c>
      <c r="F52" s="6">
        <v>228</v>
      </c>
      <c r="G52" s="21">
        <f t="shared" si="0"/>
        <v>12.114771519659936</v>
      </c>
      <c r="H52" s="20">
        <v>4</v>
      </c>
      <c r="I52" s="5">
        <f t="shared" si="5"/>
        <v>0.21253985122210414</v>
      </c>
      <c r="J52" s="21">
        <f t="shared" si="6"/>
        <v>1.4254156601153375E-4</v>
      </c>
      <c r="K52" s="20">
        <v>131</v>
      </c>
      <c r="L52" s="5">
        <f t="shared" si="7"/>
        <v>6.9606801275239105</v>
      </c>
      <c r="M52" s="21">
        <f t="shared" si="8"/>
        <v>4.66823628687773E-3</v>
      </c>
      <c r="N52" s="28">
        <f t="shared" si="1"/>
        <v>6.9606801275239105E-2</v>
      </c>
      <c r="O52" s="5">
        <f t="shared" si="2"/>
        <v>2.1253985122210413E-3</v>
      </c>
      <c r="P52" s="61">
        <f t="shared" si="3"/>
        <v>32.75</v>
      </c>
    </row>
    <row r="53" spans="1:16" x14ac:dyDescent="0.3">
      <c r="A53" s="54">
        <v>41</v>
      </c>
      <c r="B53" s="105" t="s">
        <v>62</v>
      </c>
      <c r="C53" s="16">
        <v>10067353</v>
      </c>
      <c r="D53" s="20">
        <v>2076</v>
      </c>
      <c r="E53" s="5">
        <f t="shared" si="4"/>
        <v>2.0621110633549853E-2</v>
      </c>
      <c r="F53" s="6">
        <v>277</v>
      </c>
      <c r="G53" s="21">
        <f t="shared" si="0"/>
        <v>13.342967244701349</v>
      </c>
      <c r="H53" s="20">
        <v>11</v>
      </c>
      <c r="I53" s="5">
        <f t="shared" si="5"/>
        <v>0.52986512524084783</v>
      </c>
      <c r="J53" s="21">
        <f t="shared" si="6"/>
        <v>1.092640736845127E-4</v>
      </c>
      <c r="K53" s="20">
        <v>167</v>
      </c>
      <c r="L53" s="5">
        <f t="shared" si="7"/>
        <v>8.0443159922928711</v>
      </c>
      <c r="M53" s="21">
        <f t="shared" si="8"/>
        <v>1.6588273004830565E-3</v>
      </c>
      <c r="N53" s="28">
        <f t="shared" si="1"/>
        <v>8.0443159922928706E-2</v>
      </c>
      <c r="O53" s="5">
        <f t="shared" si="2"/>
        <v>5.2986512524084775E-3</v>
      </c>
      <c r="P53" s="61">
        <f t="shared" si="3"/>
        <v>15.181818181818182</v>
      </c>
    </row>
    <row r="54" spans="1:16" x14ac:dyDescent="0.3">
      <c r="A54" s="54">
        <v>50</v>
      </c>
      <c r="B54" s="105" t="s">
        <v>63</v>
      </c>
      <c r="C54" s="16">
        <v>43431473</v>
      </c>
      <c r="D54" s="20">
        <v>1423</v>
      </c>
      <c r="E54" s="5">
        <f t="shared" si="4"/>
        <v>3.2764258306412957E-3</v>
      </c>
      <c r="F54" s="6">
        <v>103</v>
      </c>
      <c r="G54" s="21">
        <f t="shared" si="0"/>
        <v>7.2382290934645113</v>
      </c>
      <c r="H54" s="20">
        <v>173</v>
      </c>
      <c r="I54" s="5">
        <f t="shared" si="5"/>
        <v>12.157413914265636</v>
      </c>
      <c r="J54" s="21">
        <f t="shared" si="6"/>
        <v>3.9832864982497832E-4</v>
      </c>
      <c r="K54" s="20">
        <v>90</v>
      </c>
      <c r="L54" s="5">
        <f t="shared" si="7"/>
        <v>6.3246661981728742</v>
      </c>
      <c r="M54" s="21">
        <f t="shared" si="8"/>
        <v>2.0722299701877485E-4</v>
      </c>
      <c r="N54" s="28">
        <f t="shared" si="1"/>
        <v>6.3246661981728736E-2</v>
      </c>
      <c r="O54" s="5">
        <f t="shared" si="2"/>
        <v>0.12157413914265636</v>
      </c>
      <c r="P54" s="61">
        <f t="shared" si="3"/>
        <v>0.52023121387283233</v>
      </c>
    </row>
    <row r="55" spans="1:16" x14ac:dyDescent="0.3">
      <c r="A55" s="54">
        <v>51</v>
      </c>
      <c r="B55" s="105" t="s">
        <v>64</v>
      </c>
      <c r="C55" s="16">
        <v>6154005</v>
      </c>
      <c r="D55" s="20">
        <v>1375</v>
      </c>
      <c r="E55" s="5">
        <f t="shared" si="4"/>
        <v>2.2343173266840051E-2</v>
      </c>
      <c r="F55" s="6">
        <v>66</v>
      </c>
      <c r="G55" s="21">
        <f t="shared" si="0"/>
        <v>4.8</v>
      </c>
      <c r="H55" s="20">
        <v>6</v>
      </c>
      <c r="I55" s="5">
        <f t="shared" si="5"/>
        <v>0.43636363636363634</v>
      </c>
      <c r="J55" s="21">
        <f t="shared" si="6"/>
        <v>9.7497483346211124E-5</v>
      </c>
      <c r="K55" s="20">
        <v>344</v>
      </c>
      <c r="L55" s="5">
        <f t="shared" si="7"/>
        <v>25.018181818181819</v>
      </c>
      <c r="M55" s="21">
        <f t="shared" si="8"/>
        <v>5.5898557118494382E-3</v>
      </c>
      <c r="N55" s="28">
        <f t="shared" si="1"/>
        <v>0.25018181818181817</v>
      </c>
      <c r="O55" s="5">
        <f t="shared" si="2"/>
        <v>4.3636363636363638E-3</v>
      </c>
      <c r="P55" s="61">
        <f t="shared" si="3"/>
        <v>57.333333333333329</v>
      </c>
    </row>
    <row r="56" spans="1:16" x14ac:dyDescent="0.3">
      <c r="A56" s="54">
        <v>52</v>
      </c>
      <c r="B56" s="107" t="s">
        <v>65</v>
      </c>
      <c r="C56" s="18">
        <v>41960607</v>
      </c>
      <c r="D56" s="24">
        <v>1319</v>
      </c>
      <c r="E56" s="8">
        <f t="shared" si="4"/>
        <v>3.1434244981251107E-3</v>
      </c>
      <c r="F56" s="7">
        <v>11</v>
      </c>
      <c r="G56" s="25">
        <f t="shared" si="0"/>
        <v>0.83396512509476872</v>
      </c>
      <c r="H56" s="24">
        <v>38</v>
      </c>
      <c r="I56" s="8">
        <f t="shared" si="5"/>
        <v>2.8809704321455647</v>
      </c>
      <c r="J56" s="25">
        <f t="shared" si="6"/>
        <v>9.0561130347804547E-5</v>
      </c>
      <c r="K56" s="24">
        <v>28</v>
      </c>
      <c r="L56" s="8">
        <f t="shared" si="7"/>
        <v>2.1228203184230479</v>
      </c>
      <c r="M56" s="25">
        <f t="shared" si="8"/>
        <v>6.6729253940487566E-5</v>
      </c>
      <c r="N56" s="30">
        <f t="shared" si="1"/>
        <v>2.1228203184230479E-2</v>
      </c>
      <c r="O56" s="8">
        <f t="shared" si="2"/>
        <v>2.8809704321455649E-2</v>
      </c>
      <c r="P56" s="63">
        <f t="shared" si="3"/>
        <v>0.73684210526315796</v>
      </c>
    </row>
    <row r="57" spans="1:16" x14ac:dyDescent="0.3">
      <c r="A57" s="54">
        <v>53</v>
      </c>
      <c r="B57" s="105" t="s">
        <v>66</v>
      </c>
      <c r="C57" s="16">
        <v>4168935</v>
      </c>
      <c r="D57" s="20">
        <v>1222</v>
      </c>
      <c r="E57" s="5">
        <f t="shared" si="4"/>
        <v>2.9312042524049908E-2</v>
      </c>
      <c r="F57" s="6">
        <v>40</v>
      </c>
      <c r="G57" s="21">
        <f t="shared" si="0"/>
        <v>3.2733224222585924</v>
      </c>
      <c r="H57" s="20">
        <v>16</v>
      </c>
      <c r="I57" s="5">
        <f t="shared" si="5"/>
        <v>1.3093289689034371</v>
      </c>
      <c r="J57" s="21">
        <f t="shared" si="6"/>
        <v>3.8379106414467961E-4</v>
      </c>
      <c r="K57" s="20">
        <v>130</v>
      </c>
      <c r="L57" s="5">
        <f t="shared" si="7"/>
        <v>10.638297872340425</v>
      </c>
      <c r="M57" s="21">
        <f t="shared" si="8"/>
        <v>3.118302396175522E-3</v>
      </c>
      <c r="N57" s="28">
        <f t="shared" si="1"/>
        <v>0.10638297872340426</v>
      </c>
      <c r="O57" s="5">
        <f t="shared" si="2"/>
        <v>1.3093289689034371E-2</v>
      </c>
      <c r="P57" s="61">
        <f t="shared" si="3"/>
        <v>8.125</v>
      </c>
    </row>
    <row r="58" spans="1:16" x14ac:dyDescent="0.3">
      <c r="A58" s="54">
        <v>54</v>
      </c>
      <c r="B58" s="105" t="s">
        <v>67</v>
      </c>
      <c r="C58" s="16">
        <v>101433035</v>
      </c>
      <c r="D58" s="20">
        <v>1173</v>
      </c>
      <c r="E58" s="5">
        <f t="shared" si="4"/>
        <v>1.156427982264358E-3</v>
      </c>
      <c r="F58" s="6"/>
      <c r="G58" s="21">
        <f t="shared" si="0"/>
        <v>0</v>
      </c>
      <c r="H58" s="20">
        <v>78</v>
      </c>
      <c r="I58" s="5">
        <f t="shared" si="5"/>
        <v>6.6496163682864449</v>
      </c>
      <c r="J58" s="21">
        <f t="shared" si="6"/>
        <v>7.6898024396095409E-5</v>
      </c>
      <c r="K58" s="20">
        <v>247</v>
      </c>
      <c r="L58" s="5">
        <f t="shared" si="7"/>
        <v>21.057118499573743</v>
      </c>
      <c r="M58" s="21">
        <f t="shared" si="8"/>
        <v>2.4351041058763548E-4</v>
      </c>
      <c r="N58" s="28">
        <f t="shared" si="1"/>
        <v>0.21057118499573743</v>
      </c>
      <c r="O58" s="5">
        <f t="shared" si="2"/>
        <v>6.6496163682864456E-2</v>
      </c>
      <c r="P58" s="61">
        <f t="shared" si="3"/>
        <v>3.1666666666666665</v>
      </c>
    </row>
    <row r="59" spans="1:16" x14ac:dyDescent="0.3">
      <c r="A59" s="54">
        <v>55</v>
      </c>
      <c r="B59" s="108" t="s">
        <v>68</v>
      </c>
      <c r="C59" s="19">
        <v>1291535</v>
      </c>
      <c r="D59" s="26">
        <v>1108</v>
      </c>
      <c r="E59" s="12">
        <f t="shared" si="4"/>
        <v>8.5789390144285674E-2</v>
      </c>
      <c r="F59" s="11">
        <v>11</v>
      </c>
      <c r="G59" s="27">
        <f t="shared" si="0"/>
        <v>0.99277978339350181</v>
      </c>
      <c r="H59" s="26">
        <v>19</v>
      </c>
      <c r="I59" s="12">
        <f t="shared" si="5"/>
        <v>1.7148014440433212</v>
      </c>
      <c r="J59" s="27">
        <f t="shared" si="6"/>
        <v>1.4711177010301695E-3</v>
      </c>
      <c r="K59" s="26">
        <v>62</v>
      </c>
      <c r="L59" s="12">
        <f t="shared" si="7"/>
        <v>5.5956678700361007</v>
      </c>
      <c r="M59" s="27">
        <f t="shared" si="8"/>
        <v>4.8004893402037114E-3</v>
      </c>
      <c r="N59" s="31">
        <f t="shared" si="1"/>
        <v>5.5956678700361008E-2</v>
      </c>
      <c r="O59" s="12">
        <f t="shared" si="2"/>
        <v>1.7148014440433214E-2</v>
      </c>
      <c r="P59" s="64">
        <f t="shared" si="3"/>
        <v>3.2631578947368416</v>
      </c>
    </row>
    <row r="60" spans="1:16" x14ac:dyDescent="0.3">
      <c r="A60" s="54">
        <v>56</v>
      </c>
      <c r="B60" s="105" t="s">
        <v>74</v>
      </c>
      <c r="C60" s="16">
        <v>4684847</v>
      </c>
      <c r="D60" s="20">
        <v>1106</v>
      </c>
      <c r="E60" s="5">
        <f t="shared" si="4"/>
        <v>2.3608028181069735E-2</v>
      </c>
      <c r="F60" s="6">
        <v>67</v>
      </c>
      <c r="G60" s="21">
        <f t="shared" si="0"/>
        <v>6.0578661844484634</v>
      </c>
      <c r="H60" s="20">
        <v>1</v>
      </c>
      <c r="I60" s="5">
        <f t="shared" si="5"/>
        <v>9.0415913200723327E-2</v>
      </c>
      <c r="J60" s="21">
        <f t="shared" si="6"/>
        <v>2.1345414268598314E-5</v>
      </c>
      <c r="K60" s="15">
        <v>176</v>
      </c>
      <c r="L60" s="5">
        <f t="shared" si="7"/>
        <v>15.913200723327305</v>
      </c>
      <c r="M60" s="5">
        <f t="shared" si="8"/>
        <v>3.756792911273303E-3</v>
      </c>
      <c r="N60" s="13">
        <f t="shared" si="1"/>
        <v>0.15913200723327306</v>
      </c>
      <c r="O60" s="5">
        <f t="shared" si="2"/>
        <v>9.0415913200723324E-4</v>
      </c>
      <c r="P60" s="61">
        <f t="shared" si="3"/>
        <v>176</v>
      </c>
    </row>
    <row r="61" spans="1:16" x14ac:dyDescent="0.3">
      <c r="A61" s="54">
        <v>57</v>
      </c>
      <c r="B61" s="105" t="s">
        <v>77</v>
      </c>
      <c r="C61" s="16">
        <v>2082736</v>
      </c>
      <c r="D61" s="20">
        <v>1021</v>
      </c>
      <c r="E61" s="5">
        <f t="shared" si="4"/>
        <v>4.9022055603782713E-2</v>
      </c>
      <c r="F61" s="6">
        <v>24</v>
      </c>
      <c r="G61" s="21">
        <f t="shared" si="0"/>
        <v>2.3506366307541624</v>
      </c>
      <c r="H61" s="20">
        <v>30</v>
      </c>
      <c r="I61" s="5">
        <f t="shared" si="5"/>
        <v>2.9382957884427032</v>
      </c>
      <c r="J61" s="21">
        <f t="shared" si="6"/>
        <v>1.4404129952139877E-3</v>
      </c>
      <c r="K61" s="15">
        <v>102</v>
      </c>
      <c r="L61" s="5">
        <f t="shared" si="7"/>
        <v>9.9902056807051913</v>
      </c>
      <c r="M61" s="5">
        <f t="shared" si="8"/>
        <v>4.8974041837275585E-3</v>
      </c>
      <c r="N61" s="13">
        <f t="shared" si="1"/>
        <v>9.9902056807051914E-2</v>
      </c>
      <c r="O61" s="5">
        <f t="shared" si="2"/>
        <v>2.9382957884427033E-2</v>
      </c>
      <c r="P61" s="61">
        <f t="shared" si="3"/>
        <v>3.4</v>
      </c>
    </row>
    <row r="62" spans="1:16" x14ac:dyDescent="0.3">
      <c r="A62" s="54"/>
      <c r="B62" s="105"/>
      <c r="C62" s="16"/>
      <c r="D62" s="20"/>
      <c r="E62" s="5"/>
      <c r="F62" s="6"/>
      <c r="G62" s="21"/>
      <c r="H62" s="20"/>
      <c r="I62" s="5"/>
      <c r="J62" s="21"/>
      <c r="K62" s="15"/>
      <c r="L62" s="5"/>
      <c r="M62" s="5"/>
      <c r="N62" s="13"/>
      <c r="O62" s="5"/>
      <c r="P62" s="61"/>
    </row>
    <row r="63" spans="1:16" x14ac:dyDescent="0.3">
      <c r="A63" s="54"/>
      <c r="B63" s="105"/>
      <c r="C63" s="16"/>
      <c r="D63" s="20"/>
      <c r="E63" s="5"/>
      <c r="F63" s="6"/>
      <c r="G63" s="21"/>
      <c r="H63" s="20"/>
      <c r="I63" s="5"/>
      <c r="J63" s="21"/>
      <c r="K63" s="15"/>
      <c r="L63" s="5"/>
      <c r="M63" s="5"/>
      <c r="N63" s="13"/>
      <c r="O63" s="5"/>
      <c r="P63" s="61"/>
    </row>
    <row r="64" spans="1:16" ht="18.600000000000001" thickBot="1" x14ac:dyDescent="0.35">
      <c r="A64" s="58"/>
      <c r="B64" s="109"/>
      <c r="C64" s="46"/>
      <c r="D64" s="47"/>
      <c r="E64" s="48"/>
      <c r="F64" s="49"/>
      <c r="G64" s="50"/>
      <c r="H64" s="47"/>
      <c r="I64" s="48"/>
      <c r="J64" s="50"/>
      <c r="K64" s="51"/>
      <c r="L64" s="48"/>
      <c r="M64" s="48"/>
      <c r="N64" s="52"/>
      <c r="O64" s="48"/>
      <c r="P64" s="65"/>
    </row>
    <row r="65" spans="1:16" ht="18.600000000000001" thickBot="1" x14ac:dyDescent="0.35">
      <c r="A65" s="116"/>
      <c r="B65" s="110" t="s">
        <v>75</v>
      </c>
      <c r="C65" s="67">
        <f>SUM(C3:C64)</f>
        <v>5698329441</v>
      </c>
      <c r="D65" s="68">
        <f>SUM(D3:D64)</f>
        <v>1302386</v>
      </c>
      <c r="E65" s="69">
        <f t="shared" si="4"/>
        <v>2.2855575717142886E-2</v>
      </c>
      <c r="F65" s="70">
        <f>SUM(F3:F64)</f>
        <v>61159</v>
      </c>
      <c r="G65" s="71">
        <f t="shared" si="0"/>
        <v>4.6959196428708543</v>
      </c>
      <c r="H65" s="68">
        <f>+SUM(H3:H64)</f>
        <v>73084</v>
      </c>
      <c r="I65" s="69">
        <f t="shared" si="5"/>
        <v>5.6115468071677679</v>
      </c>
      <c r="J65" s="71">
        <f t="shared" si="6"/>
        <v>1.2825513294151432E-3</v>
      </c>
      <c r="K65" s="72">
        <f>SUM(K3:K64)</f>
        <v>274167</v>
      </c>
      <c r="L65" s="69">
        <f t="shared" si="7"/>
        <v>21.051132306397644</v>
      </c>
      <c r="M65" s="69">
        <f t="shared" si="8"/>
        <v>4.8113574836046412E-3</v>
      </c>
      <c r="N65" s="73">
        <f t="shared" si="1"/>
        <v>0.21051132306397644</v>
      </c>
      <c r="O65" s="69">
        <f t="shared" si="2"/>
        <v>5.6115468071677672E-2</v>
      </c>
      <c r="P65" s="74">
        <f t="shared" si="3"/>
        <v>3.7513956543155822</v>
      </c>
    </row>
  </sheetData>
  <mergeCells count="6">
    <mergeCell ref="N1:P1"/>
    <mergeCell ref="A1:A2"/>
    <mergeCell ref="B1:B2"/>
    <mergeCell ref="D1:G1"/>
    <mergeCell ref="H1:J1"/>
    <mergeCell ref="K1: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workbookViewId="0">
      <pane xSplit="2" ySplit="2" topLeftCell="C6" activePane="bottomRight" state="frozen"/>
      <selection pane="topRight" activeCell="B1" sqref="B1"/>
      <selection pane="bottomLeft" activeCell="A3" sqref="A3"/>
      <selection pane="bottomRight" activeCell="A62" sqref="A62"/>
    </sheetView>
  </sheetViews>
  <sheetFormatPr defaultRowHeight="18" x14ac:dyDescent="0.3"/>
  <cols>
    <col min="1" max="1" width="8.88671875" style="1"/>
    <col min="2" max="2" width="27.5546875" style="1" customWidth="1"/>
    <col min="3" max="3" width="17.44140625" style="1" customWidth="1"/>
    <col min="4" max="4" width="14" style="1" customWidth="1"/>
    <col min="5" max="5" width="13.44140625" style="4" customWidth="1"/>
    <col min="6" max="6" width="13.44140625" style="3" customWidth="1"/>
    <col min="7" max="7" width="13.44140625" style="4" customWidth="1"/>
    <col min="8" max="8" width="12.5546875" style="1" customWidth="1"/>
    <col min="9" max="9" width="13" style="4" customWidth="1"/>
    <col min="10" max="10" width="11.33203125" style="4" customWidth="1"/>
    <col min="11" max="11" width="12" style="1" customWidth="1"/>
    <col min="12" max="12" width="15.5546875" style="4" customWidth="1"/>
    <col min="13" max="13" width="12.6640625" style="4" customWidth="1"/>
    <col min="14" max="14" width="20.77734375" style="4" customWidth="1"/>
    <col min="15" max="15" width="19" style="4" customWidth="1"/>
    <col min="16" max="16" width="18.6640625" style="4" customWidth="1"/>
    <col min="17" max="17" width="21.5546875" style="2" customWidth="1"/>
    <col min="18" max="16384" width="8.88671875" style="1"/>
  </cols>
  <sheetData>
    <row r="1" spans="1:18" ht="19.2" customHeight="1" x14ac:dyDescent="0.3">
      <c r="A1" s="139" t="s">
        <v>82</v>
      </c>
      <c r="B1" s="141" t="s">
        <v>0</v>
      </c>
      <c r="C1" s="77" t="s">
        <v>1</v>
      </c>
      <c r="D1" s="146" t="s">
        <v>2</v>
      </c>
      <c r="E1" s="147"/>
      <c r="F1" s="147"/>
      <c r="G1" s="141"/>
      <c r="H1" s="143" t="s">
        <v>4</v>
      </c>
      <c r="I1" s="144"/>
      <c r="J1" s="145"/>
      <c r="K1" s="143" t="s">
        <v>5</v>
      </c>
      <c r="L1" s="144"/>
      <c r="M1" s="145"/>
      <c r="N1" s="136" t="s">
        <v>73</v>
      </c>
      <c r="O1" s="137"/>
      <c r="P1" s="137"/>
      <c r="Q1" s="137"/>
      <c r="R1" s="89"/>
    </row>
    <row r="2" spans="1:18" ht="18.600000000000001" thickBot="1" x14ac:dyDescent="0.35">
      <c r="A2" s="140"/>
      <c r="B2" s="142"/>
      <c r="C2" s="78" t="s">
        <v>9</v>
      </c>
      <c r="D2" s="39" t="s">
        <v>3</v>
      </c>
      <c r="E2" s="40" t="s">
        <v>10</v>
      </c>
      <c r="F2" s="41" t="s">
        <v>32</v>
      </c>
      <c r="G2" s="42" t="s">
        <v>11</v>
      </c>
      <c r="H2" s="39" t="s">
        <v>7</v>
      </c>
      <c r="I2" s="40" t="s">
        <v>11</v>
      </c>
      <c r="J2" s="42" t="s">
        <v>6</v>
      </c>
      <c r="K2" s="39" t="s">
        <v>7</v>
      </c>
      <c r="L2" s="40" t="s">
        <v>23</v>
      </c>
      <c r="M2" s="42" t="s">
        <v>24</v>
      </c>
      <c r="N2" s="43" t="s">
        <v>70</v>
      </c>
      <c r="O2" s="44" t="s">
        <v>71</v>
      </c>
      <c r="P2" s="90" t="s">
        <v>80</v>
      </c>
      <c r="Q2" s="79" t="s">
        <v>72</v>
      </c>
      <c r="R2" s="89"/>
    </row>
    <row r="3" spans="1:18" x14ac:dyDescent="0.3">
      <c r="A3" s="53">
        <v>1</v>
      </c>
      <c r="B3" s="104" t="s">
        <v>12</v>
      </c>
      <c r="C3" s="32">
        <v>333514342</v>
      </c>
      <c r="D3" s="33">
        <v>377317</v>
      </c>
      <c r="E3" s="34">
        <f>D3*100/C3</f>
        <v>0.11313366547817005</v>
      </c>
      <c r="F3" s="35">
        <v>14991</v>
      </c>
      <c r="G3" s="36">
        <f t="shared" ref="G3:G68" si="0">F3*100/D3</f>
        <v>3.9730518370494834</v>
      </c>
      <c r="H3" s="33">
        <v>11773</v>
      </c>
      <c r="I3" s="34">
        <f>H3*100/D3</f>
        <v>3.1201880646777114</v>
      </c>
      <c r="J3" s="36">
        <f>H3*100/C3</f>
        <v>3.5299831273822701E-3</v>
      </c>
      <c r="K3" s="33">
        <v>19874</v>
      </c>
      <c r="L3" s="34">
        <f>K3*100/D3</f>
        <v>5.2671891274445626</v>
      </c>
      <c r="M3" s="36">
        <f>K3*100/C3</f>
        <v>5.9589641275456752E-3</v>
      </c>
      <c r="N3" s="37">
        <f>K3/D3</f>
        <v>5.2671891274445624E-2</v>
      </c>
      <c r="O3" s="34">
        <f>H3/D3</f>
        <v>3.1201880646777112E-2</v>
      </c>
      <c r="P3" s="91">
        <f>(F3*100/C3)*1000</f>
        <v>4.494859174601852</v>
      </c>
      <c r="Q3" s="80">
        <f>N3/O3</f>
        <v>1.6880998895778476</v>
      </c>
      <c r="R3" s="89"/>
    </row>
    <row r="4" spans="1:18" x14ac:dyDescent="0.3">
      <c r="A4" s="54">
        <v>3</v>
      </c>
      <c r="B4" s="105" t="s">
        <v>13</v>
      </c>
      <c r="C4" s="16">
        <v>60016775</v>
      </c>
      <c r="D4" s="20">
        <v>135586</v>
      </c>
      <c r="E4" s="5">
        <f>D4*100/C4</f>
        <v>0.2259135050158893</v>
      </c>
      <c r="F4" s="6">
        <v>3039</v>
      </c>
      <c r="G4" s="21">
        <f t="shared" si="0"/>
        <v>2.2413818535837033</v>
      </c>
      <c r="H4" s="20">
        <v>17127</v>
      </c>
      <c r="I4" s="5">
        <f>H4*100/D4</f>
        <v>12.631835145221483</v>
      </c>
      <c r="J4" s="21">
        <f>H4*100/C4</f>
        <v>2.8537021524398805E-2</v>
      </c>
      <c r="K4" s="20">
        <v>24392</v>
      </c>
      <c r="L4" s="5">
        <f>K4*100/D4</f>
        <v>17.990057970586935</v>
      </c>
      <c r="M4" s="21">
        <f>K4*100/C4</f>
        <v>4.0641970515743309E-2</v>
      </c>
      <c r="N4" s="28">
        <f t="shared" ref="N4:N68" si="1">K4/D4</f>
        <v>0.17990057970586934</v>
      </c>
      <c r="O4" s="5">
        <f t="shared" ref="O4:P68" si="2">H4/D4</f>
        <v>0.12631835145221484</v>
      </c>
      <c r="P4" s="91">
        <f t="shared" ref="P4:P63" si="3">(F4*100/C4)*1000</f>
        <v>5.0635843062210526</v>
      </c>
      <c r="Q4" s="81">
        <f t="shared" ref="Q4:Q68" si="4">N4/O4</f>
        <v>1.4241840369007999</v>
      </c>
      <c r="R4" s="89"/>
    </row>
    <row r="5" spans="1:18" x14ac:dyDescent="0.3">
      <c r="A5" s="54">
        <v>2</v>
      </c>
      <c r="B5" s="105" t="s">
        <v>14</v>
      </c>
      <c r="C5" s="16">
        <v>45690105</v>
      </c>
      <c r="D5" s="20">
        <v>140510</v>
      </c>
      <c r="E5" s="5">
        <f t="shared" ref="E5:E68" si="5">D5*100/C5</f>
        <v>0.30752829305163559</v>
      </c>
      <c r="F5" s="6">
        <v>5478</v>
      </c>
      <c r="G5" s="21">
        <f t="shared" si="0"/>
        <v>3.8986549000071169</v>
      </c>
      <c r="H5" s="20">
        <v>13798</v>
      </c>
      <c r="I5" s="5">
        <f t="shared" ref="I5:I68" si="6">H5*100/D5</f>
        <v>9.8199416411643305</v>
      </c>
      <c r="J5" s="21">
        <f t="shared" ref="J5:J68" si="7">H5*100/C5</f>
        <v>3.0199098907739433E-2</v>
      </c>
      <c r="K5" s="20">
        <v>43208</v>
      </c>
      <c r="L5" s="5">
        <f t="shared" ref="L5:L68" si="8">K5*100/D5</f>
        <v>30.750836239413566</v>
      </c>
      <c r="M5" s="21">
        <f t="shared" ref="M5:M68" si="9">K5*100/C5</f>
        <v>9.4567521786172296E-2</v>
      </c>
      <c r="N5" s="28">
        <f t="shared" si="1"/>
        <v>0.30750836239413565</v>
      </c>
      <c r="O5" s="5">
        <f t="shared" si="2"/>
        <v>9.81994164116433E-2</v>
      </c>
      <c r="P5" s="91">
        <f t="shared" si="3"/>
        <v>11.989466865965836</v>
      </c>
      <c r="Q5" s="81">
        <f t="shared" si="4"/>
        <v>3.1314683287432961</v>
      </c>
      <c r="R5" s="89"/>
    </row>
    <row r="6" spans="1:18" x14ac:dyDescent="0.3">
      <c r="A6" s="54">
        <v>5</v>
      </c>
      <c r="B6" s="105" t="s">
        <v>15</v>
      </c>
      <c r="C6" s="16">
        <v>81466920</v>
      </c>
      <c r="D6" s="20">
        <v>104592</v>
      </c>
      <c r="E6" s="5">
        <f t="shared" si="5"/>
        <v>0.12838585280995035</v>
      </c>
      <c r="F6" s="6">
        <v>2568</v>
      </c>
      <c r="G6" s="21">
        <f t="shared" si="0"/>
        <v>2.4552547039926571</v>
      </c>
      <c r="H6" s="20">
        <v>1854</v>
      </c>
      <c r="I6" s="5">
        <f t="shared" si="6"/>
        <v>1.7726021110601193</v>
      </c>
      <c r="J6" s="21">
        <f t="shared" si="7"/>
        <v>2.2757703372117172E-3</v>
      </c>
      <c r="K6" s="20">
        <v>36081</v>
      </c>
      <c r="L6" s="5">
        <f t="shared" si="8"/>
        <v>34.496902248737953</v>
      </c>
      <c r="M6" s="21">
        <f t="shared" si="9"/>
        <v>4.4289142145057157E-2</v>
      </c>
      <c r="N6" s="28">
        <f t="shared" si="1"/>
        <v>0.34496902248737954</v>
      </c>
      <c r="O6" s="5">
        <f t="shared" si="2"/>
        <v>1.7726021110601193E-2</v>
      </c>
      <c r="P6" s="91">
        <f t="shared" si="3"/>
        <v>3.1521996903773952</v>
      </c>
      <c r="Q6" s="81">
        <f t="shared" si="4"/>
        <v>19.461165048543691</v>
      </c>
      <c r="R6" s="89"/>
    </row>
    <row r="7" spans="1:18" x14ac:dyDescent="0.3">
      <c r="A7" s="54">
        <v>6</v>
      </c>
      <c r="B7" s="105" t="s">
        <v>16</v>
      </c>
      <c r="C7" s="16">
        <v>1410408588</v>
      </c>
      <c r="D7" s="20">
        <v>83095</v>
      </c>
      <c r="E7" s="5">
        <f t="shared" si="5"/>
        <v>5.8915551640132246E-3</v>
      </c>
      <c r="F7" s="6">
        <v>56</v>
      </c>
      <c r="G7" s="21">
        <f t="shared" si="0"/>
        <v>6.7392743245682646E-2</v>
      </c>
      <c r="H7" s="20">
        <v>3340</v>
      </c>
      <c r="I7" s="5">
        <f t="shared" si="6"/>
        <v>4.0194957578675012</v>
      </c>
      <c r="J7" s="21">
        <f t="shared" si="7"/>
        <v>2.3681080988993523E-4</v>
      </c>
      <c r="K7" s="20">
        <v>77467</v>
      </c>
      <c r="L7" s="5">
        <f t="shared" si="8"/>
        <v>93.227029303808891</v>
      </c>
      <c r="M7" s="21">
        <f t="shared" si="9"/>
        <v>5.4925218592046746E-3</v>
      </c>
      <c r="N7" s="28">
        <f t="shared" si="1"/>
        <v>0.93227029303808895</v>
      </c>
      <c r="O7" s="5">
        <f t="shared" si="2"/>
        <v>4.0194957578675007E-2</v>
      </c>
      <c r="P7" s="91">
        <f t="shared" si="3"/>
        <v>3.9704806448611898E-3</v>
      </c>
      <c r="Q7" s="81">
        <f t="shared" si="4"/>
        <v>23.193712574850302</v>
      </c>
      <c r="R7" s="89"/>
    </row>
    <row r="8" spans="1:18" x14ac:dyDescent="0.3">
      <c r="A8" s="54">
        <v>4</v>
      </c>
      <c r="B8" s="105" t="s">
        <v>17</v>
      </c>
      <c r="C8" s="16">
        <v>65793764</v>
      </c>
      <c r="D8" s="20">
        <v>109068</v>
      </c>
      <c r="E8" s="5">
        <f t="shared" si="5"/>
        <v>0.16577254950788345</v>
      </c>
      <c r="F8" s="6">
        <v>11059</v>
      </c>
      <c r="G8" s="21">
        <f t="shared" si="0"/>
        <v>10.139545971320644</v>
      </c>
      <c r="H8" s="20">
        <v>10328</v>
      </c>
      <c r="I8" s="5">
        <f t="shared" si="6"/>
        <v>9.4693218909304289</v>
      </c>
      <c r="J8" s="21">
        <f t="shared" si="7"/>
        <v>1.5697536319703491E-2</v>
      </c>
      <c r="K8" s="20">
        <v>19337</v>
      </c>
      <c r="L8" s="5">
        <f t="shared" si="8"/>
        <v>17.729306487695748</v>
      </c>
      <c r="M8" s="21">
        <f t="shared" si="9"/>
        <v>2.9390323374719828E-2</v>
      </c>
      <c r="N8" s="28">
        <f t="shared" si="1"/>
        <v>0.17729306487695751</v>
      </c>
      <c r="O8" s="5">
        <f t="shared" si="2"/>
        <v>9.469321890930428E-2</v>
      </c>
      <c r="P8" s="91">
        <f t="shared" si="3"/>
        <v>16.808583865182115</v>
      </c>
      <c r="Q8" s="81">
        <f t="shared" si="4"/>
        <v>1.8722889233152598</v>
      </c>
      <c r="R8" s="89"/>
    </row>
    <row r="9" spans="1:18" x14ac:dyDescent="0.3">
      <c r="A9" s="54">
        <v>7</v>
      </c>
      <c r="B9" s="105" t="s">
        <v>69</v>
      </c>
      <c r="C9" s="16">
        <v>84005781</v>
      </c>
      <c r="D9" s="20">
        <v>62589</v>
      </c>
      <c r="E9" s="5">
        <f t="shared" si="5"/>
        <v>7.4505586704800703E-2</v>
      </c>
      <c r="F9" s="6">
        <v>2089</v>
      </c>
      <c r="G9" s="21">
        <f t="shared" si="0"/>
        <v>3.3376471904008693</v>
      </c>
      <c r="H9" s="20">
        <v>3872</v>
      </c>
      <c r="I9" s="5">
        <f t="shared" si="6"/>
        <v>6.1863905798143444</v>
      </c>
      <c r="J9" s="21">
        <f t="shared" si="7"/>
        <v>4.6092065973411993E-3</v>
      </c>
      <c r="K9" s="20">
        <v>27039</v>
      </c>
      <c r="L9" s="5">
        <f t="shared" si="8"/>
        <v>43.200881944111586</v>
      </c>
      <c r="M9" s="21">
        <f t="shared" si="9"/>
        <v>3.2187070554108653E-2</v>
      </c>
      <c r="N9" s="28">
        <f t="shared" si="1"/>
        <v>0.43200881944111585</v>
      </c>
      <c r="O9" s="5">
        <f t="shared" si="2"/>
        <v>6.1863905798143444E-2</v>
      </c>
      <c r="P9" s="91">
        <f t="shared" si="3"/>
        <v>2.4867336213444644</v>
      </c>
      <c r="Q9" s="81">
        <f t="shared" si="4"/>
        <v>6.9832128099173554</v>
      </c>
      <c r="R9" s="89"/>
    </row>
    <row r="10" spans="1:18" x14ac:dyDescent="0.3">
      <c r="A10" s="54">
        <v>8</v>
      </c>
      <c r="B10" s="105" t="s">
        <v>18</v>
      </c>
      <c r="C10" s="16">
        <v>63181775</v>
      </c>
      <c r="D10" s="20">
        <v>52279</v>
      </c>
      <c r="E10" s="5">
        <f t="shared" si="5"/>
        <v>8.2743797558710558E-2</v>
      </c>
      <c r="F10" s="6">
        <v>671</v>
      </c>
      <c r="G10" s="21">
        <f t="shared" si="0"/>
        <v>1.2834981541345474</v>
      </c>
      <c r="H10" s="20">
        <v>5385</v>
      </c>
      <c r="I10" s="5">
        <f t="shared" si="6"/>
        <v>10.300503070066375</v>
      </c>
      <c r="J10" s="21">
        <f t="shared" si="7"/>
        <v>8.5230274078244867E-3</v>
      </c>
      <c r="K10" s="20">
        <v>287</v>
      </c>
      <c r="L10" s="5">
        <f t="shared" si="8"/>
        <v>0.5489776009487557</v>
      </c>
      <c r="M10" s="21">
        <f t="shared" si="9"/>
        <v>4.5424491477170432E-4</v>
      </c>
      <c r="N10" s="28">
        <f>K10/D10</f>
        <v>5.4897760094875575E-3</v>
      </c>
      <c r="O10" s="5">
        <f t="shared" si="2"/>
        <v>0.10300503070066375</v>
      </c>
      <c r="P10" s="91">
        <f t="shared" si="3"/>
        <v>1.0620151143268766</v>
      </c>
      <c r="Q10" s="81">
        <f t="shared" si="4"/>
        <v>5.3296193129062211E-2</v>
      </c>
      <c r="R10" s="89"/>
    </row>
    <row r="11" spans="1:18" x14ac:dyDescent="0.3">
      <c r="A11" s="54">
        <v>9</v>
      </c>
      <c r="B11" s="105" t="s">
        <v>19</v>
      </c>
      <c r="C11" s="16">
        <v>85265858</v>
      </c>
      <c r="D11" s="20">
        <v>34109</v>
      </c>
      <c r="E11" s="5">
        <f t="shared" si="5"/>
        <v>4.0003115901325943E-2</v>
      </c>
      <c r="F11" s="6">
        <v>3892</v>
      </c>
      <c r="G11" s="21">
        <f t="shared" si="0"/>
        <v>11.410478172916239</v>
      </c>
      <c r="H11" s="20">
        <v>649</v>
      </c>
      <c r="I11" s="5">
        <f t="shared" si="6"/>
        <v>1.9027236213316134</v>
      </c>
      <c r="J11" s="21">
        <f t="shared" si="7"/>
        <v>7.6114873552319152E-4</v>
      </c>
      <c r="K11" s="20">
        <v>1326</v>
      </c>
      <c r="L11" s="5">
        <f t="shared" si="8"/>
        <v>3.8875370136914009</v>
      </c>
      <c r="M11" s="21">
        <f t="shared" si="9"/>
        <v>1.5551359372939166E-3</v>
      </c>
      <c r="N11" s="28">
        <f t="shared" si="1"/>
        <v>3.8875370136914014E-2</v>
      </c>
      <c r="O11" s="5">
        <f t="shared" si="2"/>
        <v>1.9027236213316135E-2</v>
      </c>
      <c r="P11" s="91">
        <f t="shared" si="3"/>
        <v>4.5645468084071821</v>
      </c>
      <c r="Q11" s="81">
        <f t="shared" si="4"/>
        <v>2.0431432973805856</v>
      </c>
      <c r="R11" s="89"/>
    </row>
    <row r="12" spans="1:18" x14ac:dyDescent="0.3">
      <c r="A12" s="54">
        <v>10</v>
      </c>
      <c r="B12" s="105" t="s">
        <v>20</v>
      </c>
      <c r="C12" s="16">
        <v>8771780</v>
      </c>
      <c r="D12" s="20">
        <v>22242</v>
      </c>
      <c r="E12" s="5">
        <f t="shared" si="5"/>
        <v>0.25356313085827503</v>
      </c>
      <c r="F12" s="6">
        <v>585</v>
      </c>
      <c r="G12" s="21">
        <f t="shared" si="0"/>
        <v>2.6301591583490693</v>
      </c>
      <c r="H12" s="20">
        <v>811</v>
      </c>
      <c r="I12" s="5">
        <f t="shared" si="6"/>
        <v>3.6462548331984532</v>
      </c>
      <c r="J12" s="21">
        <f t="shared" si="7"/>
        <v>9.2455579141291731E-3</v>
      </c>
      <c r="K12" s="20">
        <v>8056</v>
      </c>
      <c r="L12" s="5">
        <f t="shared" si="8"/>
        <v>36.219764409675392</v>
      </c>
      <c r="M12" s="21">
        <f t="shared" si="9"/>
        <v>9.1839968626664145E-2</v>
      </c>
      <c r="N12" s="28">
        <f t="shared" si="1"/>
        <v>0.36219764409675387</v>
      </c>
      <c r="O12" s="5">
        <f t="shared" si="2"/>
        <v>3.6462548331984534E-2</v>
      </c>
      <c r="P12" s="91">
        <f t="shared" si="3"/>
        <v>6.6691139084655564</v>
      </c>
      <c r="Q12" s="81">
        <f t="shared" si="4"/>
        <v>9.9334155363748451</v>
      </c>
      <c r="R12" s="89"/>
    </row>
    <row r="13" spans="1:18" x14ac:dyDescent="0.3">
      <c r="A13" s="54">
        <v>11</v>
      </c>
      <c r="B13" s="105" t="s">
        <v>21</v>
      </c>
      <c r="C13" s="16">
        <v>11662307</v>
      </c>
      <c r="D13" s="20">
        <v>22194</v>
      </c>
      <c r="E13" s="5">
        <f t="shared" si="5"/>
        <v>0.19030540012366334</v>
      </c>
      <c r="F13" s="6">
        <v>1380</v>
      </c>
      <c r="G13" s="21">
        <f t="shared" si="0"/>
        <v>6.2178967288456342</v>
      </c>
      <c r="H13" s="20">
        <v>2035</v>
      </c>
      <c r="I13" s="5">
        <f t="shared" si="6"/>
        <v>9.16914481391367</v>
      </c>
      <c r="J13" s="21">
        <f t="shared" si="7"/>
        <v>1.7449377726036538E-2</v>
      </c>
      <c r="K13" s="20">
        <v>4157</v>
      </c>
      <c r="L13" s="5">
        <f t="shared" si="8"/>
        <v>18.730287465080654</v>
      </c>
      <c r="M13" s="21">
        <f t="shared" si="9"/>
        <v>3.5644748504734099E-2</v>
      </c>
      <c r="N13" s="28">
        <f t="shared" si="1"/>
        <v>0.18730287465080653</v>
      </c>
      <c r="O13" s="5">
        <f t="shared" si="2"/>
        <v>9.1691448139136697E-2</v>
      </c>
      <c r="P13" s="91">
        <f t="shared" si="3"/>
        <v>11.83299324910586</v>
      </c>
      <c r="Q13" s="81">
        <f t="shared" si="4"/>
        <v>2.042751842751843</v>
      </c>
      <c r="R13" s="89"/>
    </row>
    <row r="14" spans="1:18" x14ac:dyDescent="0.3">
      <c r="A14" s="54">
        <v>12</v>
      </c>
      <c r="B14" s="105" t="s">
        <v>22</v>
      </c>
      <c r="C14" s="16">
        <v>17208923</v>
      </c>
      <c r="D14" s="20">
        <v>19580</v>
      </c>
      <c r="E14" s="5">
        <f t="shared" si="5"/>
        <v>0.1137781835620974</v>
      </c>
      <c r="F14" s="6">
        <v>777</v>
      </c>
      <c r="G14" s="21">
        <f t="shared" si="0"/>
        <v>3.9683350357507661</v>
      </c>
      <c r="H14" s="20">
        <v>2101</v>
      </c>
      <c r="I14" s="5">
        <f t="shared" si="6"/>
        <v>10.730337078651685</v>
      </c>
      <c r="J14" s="21">
        <f t="shared" si="7"/>
        <v>1.2208782618180114E-2</v>
      </c>
      <c r="K14" s="20">
        <v>914</v>
      </c>
      <c r="L14" s="5">
        <f t="shared" si="8"/>
        <v>4.6680286006128702</v>
      </c>
      <c r="M14" s="21">
        <f t="shared" si="9"/>
        <v>5.3111981499365185E-3</v>
      </c>
      <c r="N14" s="28">
        <f t="shared" si="1"/>
        <v>4.6680286006128703E-2</v>
      </c>
      <c r="O14" s="5">
        <f t="shared" si="2"/>
        <v>0.10730337078651686</v>
      </c>
      <c r="P14" s="91">
        <f t="shared" si="3"/>
        <v>4.5150995213355305</v>
      </c>
      <c r="Q14" s="81">
        <f t="shared" si="4"/>
        <v>0.43503093764873868</v>
      </c>
      <c r="R14" s="89"/>
    </row>
    <row r="15" spans="1:18" x14ac:dyDescent="0.3">
      <c r="A15" s="54">
        <v>13</v>
      </c>
      <c r="B15" s="105" t="s">
        <v>33</v>
      </c>
      <c r="C15" s="16">
        <v>37754289</v>
      </c>
      <c r="D15" s="20">
        <v>17046</v>
      </c>
      <c r="E15" s="5">
        <f t="shared" si="5"/>
        <v>4.5149837148303867E-2</v>
      </c>
      <c r="F15" s="6">
        <v>548</v>
      </c>
      <c r="G15" s="21">
        <f t="shared" si="0"/>
        <v>3.2148304587586529</v>
      </c>
      <c r="H15" s="20">
        <v>345</v>
      </c>
      <c r="I15" s="5">
        <f t="shared" si="6"/>
        <v>2.0239352340725096</v>
      </c>
      <c r="J15" s="21">
        <f t="shared" si="7"/>
        <v>9.1380346217088081E-4</v>
      </c>
      <c r="K15" s="20">
        <v>3794</v>
      </c>
      <c r="L15" s="5">
        <f t="shared" si="8"/>
        <v>22.257421095858266</v>
      </c>
      <c r="M15" s="21">
        <f t="shared" si="9"/>
        <v>1.0049189378192236E-2</v>
      </c>
      <c r="N15" s="28">
        <f t="shared" si="1"/>
        <v>0.22257421095858265</v>
      </c>
      <c r="O15" s="5">
        <f t="shared" si="2"/>
        <v>2.0239352340725096E-2</v>
      </c>
      <c r="P15" s="91">
        <f t="shared" si="3"/>
        <v>1.4514907167236017</v>
      </c>
      <c r="Q15" s="81">
        <f t="shared" si="4"/>
        <v>10.997101449275362</v>
      </c>
      <c r="R15" s="89"/>
    </row>
    <row r="16" spans="1:18" x14ac:dyDescent="0.3">
      <c r="A16" s="54">
        <v>14</v>
      </c>
      <c r="B16" s="105" t="s">
        <v>25</v>
      </c>
      <c r="C16" s="16">
        <v>8693512</v>
      </c>
      <c r="D16" s="20">
        <v>12592</v>
      </c>
      <c r="E16" s="5">
        <f t="shared" si="5"/>
        <v>0.14484364891887191</v>
      </c>
      <c r="F16" s="6">
        <v>299</v>
      </c>
      <c r="G16" s="21">
        <f t="shared" si="0"/>
        <v>2.374523506988564</v>
      </c>
      <c r="H16" s="20">
        <v>243</v>
      </c>
      <c r="I16" s="5">
        <f t="shared" si="6"/>
        <v>1.9297966963151207</v>
      </c>
      <c r="J16" s="21">
        <f t="shared" si="7"/>
        <v>2.7951879516586622E-3</v>
      </c>
      <c r="K16" s="20">
        <v>4046</v>
      </c>
      <c r="L16" s="5">
        <f t="shared" si="8"/>
        <v>32.131512071156287</v>
      </c>
      <c r="M16" s="21">
        <f t="shared" si="9"/>
        <v>4.6540454536670564E-2</v>
      </c>
      <c r="N16" s="28">
        <f t="shared" si="1"/>
        <v>0.32131512071156287</v>
      </c>
      <c r="O16" s="5">
        <f t="shared" si="2"/>
        <v>1.9297966963151208E-2</v>
      </c>
      <c r="P16" s="91">
        <f t="shared" si="3"/>
        <v>3.439346491958601</v>
      </c>
      <c r="Q16" s="81">
        <f t="shared" si="4"/>
        <v>16.650205761316872</v>
      </c>
      <c r="R16" s="89"/>
    </row>
    <row r="17" spans="1:18" x14ac:dyDescent="0.3">
      <c r="A17" s="54">
        <v>17</v>
      </c>
      <c r="B17" s="105" t="s">
        <v>34</v>
      </c>
      <c r="C17" s="16">
        <v>51474632</v>
      </c>
      <c r="D17" s="20">
        <v>10331</v>
      </c>
      <c r="E17" s="5">
        <f t="shared" si="5"/>
        <v>2.0070080345596254E-2</v>
      </c>
      <c r="F17" s="6">
        <v>47</v>
      </c>
      <c r="G17" s="21">
        <f t="shared" si="0"/>
        <v>0.45494143838931372</v>
      </c>
      <c r="H17" s="20">
        <v>192</v>
      </c>
      <c r="I17" s="5">
        <f t="shared" si="6"/>
        <v>1.8584841738457072</v>
      </c>
      <c r="J17" s="21">
        <f t="shared" si="7"/>
        <v>3.7299926690102417E-4</v>
      </c>
      <c r="K17" s="20">
        <v>6694</v>
      </c>
      <c r="L17" s="5">
        <f t="shared" si="8"/>
        <v>64.795276352724812</v>
      </c>
      <c r="M17" s="21">
        <f t="shared" si="9"/>
        <v>1.3004464024142999E-2</v>
      </c>
      <c r="N17" s="28">
        <f t="shared" si="1"/>
        <v>0.64795276352724807</v>
      </c>
      <c r="O17" s="5">
        <f t="shared" si="2"/>
        <v>1.8584841738457071E-2</v>
      </c>
      <c r="P17" s="91">
        <f t="shared" si="3"/>
        <v>9.1307112210146535E-2</v>
      </c>
      <c r="Q17" s="81">
        <f t="shared" si="4"/>
        <v>34.864583333333329</v>
      </c>
      <c r="R17" s="89"/>
    </row>
    <row r="18" spans="1:18" x14ac:dyDescent="0.3">
      <c r="A18" s="54">
        <v>15</v>
      </c>
      <c r="B18" s="105" t="s">
        <v>26</v>
      </c>
      <c r="C18" s="16">
        <v>10133416</v>
      </c>
      <c r="D18" s="20">
        <v>12442</v>
      </c>
      <c r="E18" s="5">
        <f t="shared" si="5"/>
        <v>0.12278189309508264</v>
      </c>
      <c r="F18" s="6">
        <v>712</v>
      </c>
      <c r="G18" s="21">
        <f t="shared" si="0"/>
        <v>5.7225526442694097</v>
      </c>
      <c r="H18" s="20">
        <v>345</v>
      </c>
      <c r="I18" s="5">
        <f t="shared" si="6"/>
        <v>2.7728660986979587</v>
      </c>
      <c r="J18" s="21">
        <f t="shared" si="7"/>
        <v>3.4045774889731161E-3</v>
      </c>
      <c r="K18" s="20">
        <v>184</v>
      </c>
      <c r="L18" s="5">
        <f t="shared" si="8"/>
        <v>1.4788619193055779</v>
      </c>
      <c r="M18" s="21">
        <f t="shared" si="9"/>
        <v>1.8157746607856621E-3</v>
      </c>
      <c r="N18" s="28">
        <f t="shared" si="1"/>
        <v>1.4788619193055779E-2</v>
      </c>
      <c r="O18" s="5">
        <f t="shared" si="2"/>
        <v>2.7728660986979584E-2</v>
      </c>
      <c r="P18" s="91">
        <f t="shared" si="3"/>
        <v>7.0262584699966926</v>
      </c>
      <c r="Q18" s="81">
        <f t="shared" si="4"/>
        <v>0.53333333333333333</v>
      </c>
      <c r="R18" s="89"/>
    </row>
    <row r="19" spans="1:18" x14ac:dyDescent="0.3">
      <c r="A19" s="54">
        <v>16</v>
      </c>
      <c r="B19" s="105" t="s">
        <v>35</v>
      </c>
      <c r="C19" s="16">
        <v>217062887</v>
      </c>
      <c r="D19" s="20">
        <v>12345</v>
      </c>
      <c r="E19" s="5">
        <f t="shared" si="5"/>
        <v>5.6872919044884907E-3</v>
      </c>
      <c r="F19" s="6">
        <v>289</v>
      </c>
      <c r="G19" s="21">
        <f t="shared" si="0"/>
        <v>2.3410287565816121</v>
      </c>
      <c r="H19" s="20">
        <v>581</v>
      </c>
      <c r="I19" s="5">
        <f t="shared" si="6"/>
        <v>4.7063588497367359</v>
      </c>
      <c r="J19" s="21">
        <f t="shared" si="7"/>
        <v>2.67664365857255E-4</v>
      </c>
      <c r="K19" s="20">
        <v>296</v>
      </c>
      <c r="L19" s="5">
        <f t="shared" si="8"/>
        <v>2.3977318752531391</v>
      </c>
      <c r="M19" s="21">
        <f t="shared" si="9"/>
        <v>1.3636601083261184E-4</v>
      </c>
      <c r="N19" s="28">
        <f t="shared" si="1"/>
        <v>2.3977318752531389E-2</v>
      </c>
      <c r="O19" s="5">
        <f t="shared" si="2"/>
        <v>4.7063588497367352E-2</v>
      </c>
      <c r="P19" s="91">
        <f t="shared" si="3"/>
        <v>0.13314113895481358</v>
      </c>
      <c r="Q19" s="81">
        <f t="shared" si="4"/>
        <v>0.50946643717728057</v>
      </c>
      <c r="R19" s="89"/>
    </row>
    <row r="20" spans="1:18" x14ac:dyDescent="0.3">
      <c r="A20" s="54">
        <v>18</v>
      </c>
      <c r="B20" s="105" t="s">
        <v>36</v>
      </c>
      <c r="C20" s="16">
        <v>8726585</v>
      </c>
      <c r="D20" s="20">
        <v>9006</v>
      </c>
      <c r="E20" s="5">
        <f t="shared" si="5"/>
        <v>0.10320188252334676</v>
      </c>
      <c r="F20" s="6">
        <v>102</v>
      </c>
      <c r="G20" s="21">
        <f t="shared" si="0"/>
        <v>1.1325782811459026</v>
      </c>
      <c r="H20" s="20">
        <v>60</v>
      </c>
      <c r="I20" s="5">
        <f t="shared" si="6"/>
        <v>0.66622251832111923</v>
      </c>
      <c r="J20" s="21">
        <f t="shared" si="7"/>
        <v>6.8755418070184384E-4</v>
      </c>
      <c r="K20" s="20">
        <v>683</v>
      </c>
      <c r="L20" s="5">
        <f t="shared" si="8"/>
        <v>7.5838330002220742</v>
      </c>
      <c r="M20" s="21">
        <f t="shared" si="9"/>
        <v>7.826658423655989E-3</v>
      </c>
      <c r="N20" s="28">
        <f t="shared" si="1"/>
        <v>7.5838330002220747E-2</v>
      </c>
      <c r="O20" s="5">
        <f t="shared" si="2"/>
        <v>6.6622251832111927E-3</v>
      </c>
      <c r="P20" s="91">
        <f t="shared" si="3"/>
        <v>1.1688421071931345</v>
      </c>
      <c r="Q20" s="81">
        <f t="shared" si="4"/>
        <v>11.383333333333335</v>
      </c>
      <c r="R20" s="89"/>
    </row>
    <row r="21" spans="1:18" x14ac:dyDescent="0.3">
      <c r="A21" s="54">
        <v>19</v>
      </c>
      <c r="B21" s="105" t="s">
        <v>27</v>
      </c>
      <c r="C21" s="16">
        <v>10173662</v>
      </c>
      <c r="D21" s="20">
        <v>7693</v>
      </c>
      <c r="E21" s="5">
        <f t="shared" si="5"/>
        <v>7.5616823126225349E-2</v>
      </c>
      <c r="F21" s="6">
        <v>487</v>
      </c>
      <c r="G21" s="21">
        <f t="shared" si="0"/>
        <v>6.3304302612764856</v>
      </c>
      <c r="H21" s="20">
        <v>591</v>
      </c>
      <c r="I21" s="5">
        <f t="shared" si="6"/>
        <v>7.6823085922266996</v>
      </c>
      <c r="J21" s="21">
        <f t="shared" si="7"/>
        <v>5.809117700194876E-3</v>
      </c>
      <c r="K21" s="20">
        <v>255</v>
      </c>
      <c r="L21" s="5">
        <f t="shared" si="8"/>
        <v>3.3147016768490838</v>
      </c>
      <c r="M21" s="21">
        <f t="shared" si="9"/>
        <v>2.5064721041449974E-3</v>
      </c>
      <c r="N21" s="28">
        <f t="shared" si="1"/>
        <v>3.3147016768490835E-2</v>
      </c>
      <c r="O21" s="5">
        <f t="shared" si="2"/>
        <v>7.6823085922266998E-2</v>
      </c>
      <c r="P21" s="91">
        <f t="shared" si="3"/>
        <v>4.786870253798484</v>
      </c>
      <c r="Q21" s="81">
        <f t="shared" si="4"/>
        <v>0.43147208121827407</v>
      </c>
      <c r="R21" s="89"/>
    </row>
    <row r="22" spans="1:18" x14ac:dyDescent="0.3">
      <c r="A22" s="54">
        <v>21</v>
      </c>
      <c r="B22" s="105" t="s">
        <v>37</v>
      </c>
      <c r="C22" s="16">
        <v>25822458</v>
      </c>
      <c r="D22" s="20">
        <v>5908</v>
      </c>
      <c r="E22" s="5">
        <f t="shared" si="5"/>
        <v>2.2879309165688255E-2</v>
      </c>
      <c r="F22" s="6">
        <v>113</v>
      </c>
      <c r="G22" s="21">
        <f t="shared" si="0"/>
        <v>1.912660798916723</v>
      </c>
      <c r="H22" s="20">
        <v>48</v>
      </c>
      <c r="I22" s="5">
        <f t="shared" si="6"/>
        <v>0.81245768449559919</v>
      </c>
      <c r="J22" s="21">
        <f t="shared" si="7"/>
        <v>1.8588470547614019E-4</v>
      </c>
      <c r="K22" s="20">
        <v>2547</v>
      </c>
      <c r="L22" s="5">
        <f t="shared" si="8"/>
        <v>43.111035883547729</v>
      </c>
      <c r="M22" s="21">
        <f t="shared" si="9"/>
        <v>9.8635071843276891E-3</v>
      </c>
      <c r="N22" s="28">
        <f t="shared" si="1"/>
        <v>0.43111035883547733</v>
      </c>
      <c r="O22" s="5">
        <f t="shared" si="2"/>
        <v>8.124576844955992E-3</v>
      </c>
      <c r="P22" s="91">
        <f t="shared" si="3"/>
        <v>0.43760357747508</v>
      </c>
      <c r="Q22" s="81">
        <f t="shared" si="4"/>
        <v>53.0625</v>
      </c>
      <c r="R22" s="89"/>
    </row>
    <row r="23" spans="1:18" x14ac:dyDescent="0.3">
      <c r="A23" s="54">
        <v>22</v>
      </c>
      <c r="B23" s="105" t="s">
        <v>28</v>
      </c>
      <c r="C23" s="16">
        <v>5533821</v>
      </c>
      <c r="D23" s="20">
        <v>5866</v>
      </c>
      <c r="E23" s="5">
        <f t="shared" si="5"/>
        <v>0.10600270590609996</v>
      </c>
      <c r="F23" s="6">
        <v>103</v>
      </c>
      <c r="G23" s="21">
        <f t="shared" si="0"/>
        <v>1.7558813501534265</v>
      </c>
      <c r="H23" s="20">
        <v>88</v>
      </c>
      <c r="I23" s="5">
        <f t="shared" si="6"/>
        <v>1.5001704739174906</v>
      </c>
      <c r="J23" s="21">
        <f t="shared" si="7"/>
        <v>1.5902212955569036E-3</v>
      </c>
      <c r="K23" s="20">
        <v>91</v>
      </c>
      <c r="L23" s="5">
        <f t="shared" si="8"/>
        <v>1.5513126491646778</v>
      </c>
      <c r="M23" s="21">
        <f t="shared" si="9"/>
        <v>1.6444333851781618E-3</v>
      </c>
      <c r="N23" s="28">
        <f t="shared" si="1"/>
        <v>1.5513126491646777E-2</v>
      </c>
      <c r="O23" s="5">
        <f t="shared" si="2"/>
        <v>1.5001704739174906E-2</v>
      </c>
      <c r="P23" s="91">
        <f t="shared" si="3"/>
        <v>1.8612817436631939</v>
      </c>
      <c r="Q23" s="81">
        <f t="shared" si="4"/>
        <v>1.0340909090909089</v>
      </c>
      <c r="R23" s="89"/>
    </row>
    <row r="24" spans="1:18" x14ac:dyDescent="0.3">
      <c r="A24" s="54">
        <v>20</v>
      </c>
      <c r="B24" s="106" t="s">
        <v>8</v>
      </c>
      <c r="C24" s="17">
        <v>146585693</v>
      </c>
      <c r="D24" s="22">
        <v>7517</v>
      </c>
      <c r="E24" s="10">
        <f>D24*100/C24</f>
        <v>5.1280584388273143E-3</v>
      </c>
      <c r="F24" s="9">
        <v>1166</v>
      </c>
      <c r="G24" s="23">
        <f>F24*100/D24</f>
        <v>15.511507250232805</v>
      </c>
      <c r="H24" s="22">
        <v>61</v>
      </c>
      <c r="I24" s="10">
        <f>H24*100/D24</f>
        <v>0.81149394705334577</v>
      </c>
      <c r="J24" s="23">
        <f>H24*100/C24</f>
        <v>4.1613883832441956E-5</v>
      </c>
      <c r="K24" s="22">
        <v>503</v>
      </c>
      <c r="L24" s="10">
        <f>K24*100/D24</f>
        <v>6.6914992683251295</v>
      </c>
      <c r="M24" s="23">
        <f>K24*100/C24</f>
        <v>3.4314399291341481E-4</v>
      </c>
      <c r="N24" s="29">
        <f t="shared" si="1"/>
        <v>6.6914992683251295E-2</v>
      </c>
      <c r="O24" s="14">
        <f t="shared" si="2"/>
        <v>8.1149394705334575E-3</v>
      </c>
      <c r="P24" s="92">
        <f t="shared" si="3"/>
        <v>0.79543915653487418</v>
      </c>
      <c r="Q24" s="82">
        <f t="shared" si="4"/>
        <v>8.2459016393442628</v>
      </c>
      <c r="R24" s="89"/>
    </row>
    <row r="25" spans="1:18" x14ac:dyDescent="0.3">
      <c r="A25" s="54">
        <v>23</v>
      </c>
      <c r="B25" s="105" t="s">
        <v>29</v>
      </c>
      <c r="C25" s="16">
        <v>4757654</v>
      </c>
      <c r="D25" s="20">
        <v>5364</v>
      </c>
      <c r="E25" s="5">
        <f t="shared" si="5"/>
        <v>0.1127446426326925</v>
      </c>
      <c r="F25" s="6">
        <v>345</v>
      </c>
      <c r="G25" s="21">
        <f t="shared" si="0"/>
        <v>6.4317673378076066</v>
      </c>
      <c r="H25" s="20">
        <v>210</v>
      </c>
      <c r="I25" s="5">
        <f t="shared" si="6"/>
        <v>3.9149888143176734</v>
      </c>
      <c r="J25" s="21">
        <f t="shared" si="7"/>
        <v>4.4139401478123464E-3</v>
      </c>
      <c r="K25" s="20">
        <v>25</v>
      </c>
      <c r="L25" s="5">
        <f t="shared" si="8"/>
        <v>0.46607009694258017</v>
      </c>
      <c r="M25" s="21">
        <f t="shared" si="9"/>
        <v>5.2546906521575552E-4</v>
      </c>
      <c r="N25" s="28">
        <f t="shared" si="1"/>
        <v>4.660700969425802E-3</v>
      </c>
      <c r="O25" s="5">
        <f t="shared" si="2"/>
        <v>3.9149888143176735E-2</v>
      </c>
      <c r="P25" s="91">
        <f t="shared" si="3"/>
        <v>7.2514730999774262</v>
      </c>
      <c r="Q25" s="81">
        <f t="shared" si="4"/>
        <v>0.11904761904761905</v>
      </c>
      <c r="R25" s="89"/>
    </row>
    <row r="26" spans="1:18" x14ac:dyDescent="0.3">
      <c r="A26" s="54">
        <v>28</v>
      </c>
      <c r="B26" s="105" t="s">
        <v>30</v>
      </c>
      <c r="C26" s="16">
        <v>10581242</v>
      </c>
      <c r="D26" s="20">
        <v>4828</v>
      </c>
      <c r="E26" s="5">
        <f t="shared" si="5"/>
        <v>4.5627914001021806E-2</v>
      </c>
      <c r="F26" s="6">
        <v>93</v>
      </c>
      <c r="G26" s="21">
        <f t="shared" si="0"/>
        <v>1.9262634631317315</v>
      </c>
      <c r="H26" s="20">
        <v>80</v>
      </c>
      <c r="I26" s="5">
        <f t="shared" si="6"/>
        <v>1.6570008285004143</v>
      </c>
      <c r="J26" s="21">
        <f t="shared" si="7"/>
        <v>7.560549130243879E-4</v>
      </c>
      <c r="K26" s="20">
        <v>127</v>
      </c>
      <c r="L26" s="5">
        <f t="shared" si="8"/>
        <v>2.6304888152444077</v>
      </c>
      <c r="M26" s="21">
        <f t="shared" si="9"/>
        <v>1.2002371744262157E-3</v>
      </c>
      <c r="N26" s="28">
        <f t="shared" si="1"/>
        <v>2.6304888152444077E-2</v>
      </c>
      <c r="O26" s="5">
        <f t="shared" si="2"/>
        <v>1.6570008285004142E-2</v>
      </c>
      <c r="P26" s="91">
        <f t="shared" si="3"/>
        <v>0.87891383639085097</v>
      </c>
      <c r="Q26" s="81">
        <f t="shared" si="4"/>
        <v>1.5875000000000001</v>
      </c>
      <c r="R26" s="89"/>
    </row>
    <row r="27" spans="1:18" x14ac:dyDescent="0.3">
      <c r="A27" s="54">
        <v>25</v>
      </c>
      <c r="B27" s="105" t="s">
        <v>31</v>
      </c>
      <c r="C27" s="16">
        <v>5784397</v>
      </c>
      <c r="D27" s="20">
        <v>5071</v>
      </c>
      <c r="E27" s="5">
        <f t="shared" si="5"/>
        <v>8.7666873487417959E-2</v>
      </c>
      <c r="F27" s="6">
        <v>390</v>
      </c>
      <c r="G27" s="21">
        <f t="shared" si="0"/>
        <v>7.6907907710510743</v>
      </c>
      <c r="H27" s="20">
        <v>203</v>
      </c>
      <c r="I27" s="5">
        <f t="shared" si="6"/>
        <v>4.0031551962137648</v>
      </c>
      <c r="J27" s="21">
        <f t="shared" si="7"/>
        <v>3.5094410013697193E-3</v>
      </c>
      <c r="K27" s="20">
        <v>1491</v>
      </c>
      <c r="L27" s="5">
        <f t="shared" si="8"/>
        <v>29.402484717018339</v>
      </c>
      <c r="M27" s="21">
        <f t="shared" si="9"/>
        <v>2.5776239079025869E-2</v>
      </c>
      <c r="N27" s="28">
        <f t="shared" si="1"/>
        <v>0.2940248471701834</v>
      </c>
      <c r="O27" s="5">
        <f t="shared" si="2"/>
        <v>4.0031551962137646E-2</v>
      </c>
      <c r="P27" s="91">
        <f t="shared" si="3"/>
        <v>6.7422758154393625</v>
      </c>
      <c r="Q27" s="81">
        <f t="shared" si="4"/>
        <v>7.3448275862068968</v>
      </c>
      <c r="R27" s="89"/>
    </row>
    <row r="28" spans="1:18" x14ac:dyDescent="0.3">
      <c r="A28" s="54">
        <v>24</v>
      </c>
      <c r="B28" s="105" t="s">
        <v>38</v>
      </c>
      <c r="C28" s="16">
        <v>18880562</v>
      </c>
      <c r="D28" s="20">
        <v>5116</v>
      </c>
      <c r="E28" s="5">
        <f t="shared" si="5"/>
        <v>2.7096651042484859E-2</v>
      </c>
      <c r="F28" s="6">
        <v>301</v>
      </c>
      <c r="G28" s="21">
        <f t="shared" si="0"/>
        <v>5.8835027365129005</v>
      </c>
      <c r="H28" s="20">
        <v>43</v>
      </c>
      <c r="I28" s="5">
        <f t="shared" si="6"/>
        <v>0.8405003909304144</v>
      </c>
      <c r="J28" s="21">
        <f t="shared" si="7"/>
        <v>2.2774745794113544E-4</v>
      </c>
      <c r="K28" s="20">
        <v>898</v>
      </c>
      <c r="L28" s="5">
        <f t="shared" si="8"/>
        <v>17.552775605942141</v>
      </c>
      <c r="M28" s="21">
        <f t="shared" si="9"/>
        <v>4.756214354212549E-3</v>
      </c>
      <c r="N28" s="28">
        <f t="shared" si="1"/>
        <v>0.17552775605942142</v>
      </c>
      <c r="O28" s="5">
        <f t="shared" si="2"/>
        <v>8.4050039093041436E-3</v>
      </c>
      <c r="P28" s="91">
        <f t="shared" si="3"/>
        <v>1.5942322055879481</v>
      </c>
      <c r="Q28" s="81">
        <f t="shared" si="4"/>
        <v>20.88372093023256</v>
      </c>
      <c r="R28" s="89"/>
    </row>
    <row r="29" spans="1:18" x14ac:dyDescent="0.3">
      <c r="A29" s="54">
        <v>27</v>
      </c>
      <c r="B29" s="105" t="s">
        <v>39</v>
      </c>
      <c r="C29" s="16">
        <v>38654485</v>
      </c>
      <c r="D29" s="20">
        <v>4532</v>
      </c>
      <c r="E29" s="5">
        <f t="shared" si="5"/>
        <v>1.172438334128627E-2</v>
      </c>
      <c r="F29" s="6">
        <v>119</v>
      </c>
      <c r="G29" s="21">
        <f t="shared" si="0"/>
        <v>2.6257722859664607</v>
      </c>
      <c r="H29" s="20">
        <v>111</v>
      </c>
      <c r="I29" s="5">
        <f t="shared" si="6"/>
        <v>2.4492497793468666</v>
      </c>
      <c r="J29" s="21">
        <f t="shared" si="7"/>
        <v>2.8715943311623476E-4</v>
      </c>
      <c r="K29" s="20">
        <v>191</v>
      </c>
      <c r="L29" s="5">
        <f t="shared" si="8"/>
        <v>4.2144748455428065</v>
      </c>
      <c r="M29" s="21">
        <f t="shared" si="9"/>
        <v>4.9412118671352109E-4</v>
      </c>
      <c r="N29" s="28">
        <f t="shared" si="1"/>
        <v>4.2144748455428066E-2</v>
      </c>
      <c r="O29" s="5">
        <f t="shared" si="2"/>
        <v>2.4492497793468668E-2</v>
      </c>
      <c r="P29" s="91">
        <f t="shared" si="3"/>
        <v>0.30785560847596338</v>
      </c>
      <c r="Q29" s="81">
        <f t="shared" si="4"/>
        <v>1.7207207207207207</v>
      </c>
      <c r="R29" s="89"/>
    </row>
    <row r="30" spans="1:18" x14ac:dyDescent="0.3">
      <c r="A30" s="54">
        <v>31</v>
      </c>
      <c r="B30" s="105" t="s">
        <v>40</v>
      </c>
      <c r="C30" s="16">
        <v>17379448</v>
      </c>
      <c r="D30" s="20">
        <v>3995</v>
      </c>
      <c r="E30" s="5">
        <f t="shared" si="5"/>
        <v>2.2986921103593162E-2</v>
      </c>
      <c r="F30" s="6">
        <v>248</v>
      </c>
      <c r="G30" s="21">
        <f t="shared" si="0"/>
        <v>6.207759699624531</v>
      </c>
      <c r="H30" s="20">
        <v>220</v>
      </c>
      <c r="I30" s="5">
        <f t="shared" si="6"/>
        <v>5.5068836045056324</v>
      </c>
      <c r="J30" s="21">
        <f t="shared" si="7"/>
        <v>1.265862989434417E-3</v>
      </c>
      <c r="K30" s="20">
        <v>140</v>
      </c>
      <c r="L30" s="5">
        <f t="shared" si="8"/>
        <v>3.5043804755944929</v>
      </c>
      <c r="M30" s="21">
        <f t="shared" si="9"/>
        <v>8.0554917509462903E-4</v>
      </c>
      <c r="N30" s="28">
        <f t="shared" si="1"/>
        <v>3.5043804755944929E-2</v>
      </c>
      <c r="O30" s="5">
        <f t="shared" si="2"/>
        <v>5.5068836045056323E-2</v>
      </c>
      <c r="P30" s="91">
        <f t="shared" si="3"/>
        <v>1.4269728244533428</v>
      </c>
      <c r="Q30" s="81">
        <f t="shared" si="4"/>
        <v>0.63636363636363635</v>
      </c>
      <c r="R30" s="89"/>
    </row>
    <row r="31" spans="1:18" x14ac:dyDescent="0.3">
      <c r="A31" s="54">
        <v>32</v>
      </c>
      <c r="B31" s="105" t="s">
        <v>41</v>
      </c>
      <c r="C31" s="16">
        <v>32593730</v>
      </c>
      <c r="D31" s="20">
        <v>3963</v>
      </c>
      <c r="E31" s="5">
        <f t="shared" si="5"/>
        <v>1.2158780231658051E-2</v>
      </c>
      <c r="F31" s="6">
        <v>170</v>
      </c>
      <c r="G31" s="21">
        <f t="shared" si="0"/>
        <v>4.2896795357052735</v>
      </c>
      <c r="H31" s="20">
        <v>63</v>
      </c>
      <c r="I31" s="5">
        <f t="shared" si="6"/>
        <v>1.5897047691143074</v>
      </c>
      <c r="J31" s="21">
        <f t="shared" si="7"/>
        <v>1.9328870920879568E-4</v>
      </c>
      <c r="K31" s="20">
        <v>1321</v>
      </c>
      <c r="L31" s="5">
        <f t="shared" si="8"/>
        <v>33.333333333333336</v>
      </c>
      <c r="M31" s="21">
        <f t="shared" si="9"/>
        <v>4.0529267438860171E-3</v>
      </c>
      <c r="N31" s="28">
        <f t="shared" si="1"/>
        <v>0.33333333333333331</v>
      </c>
      <c r="O31" s="5">
        <f t="shared" si="2"/>
        <v>1.5897047691143074E-2</v>
      </c>
      <c r="P31" s="91">
        <f t="shared" si="3"/>
        <v>0.52157270738881378</v>
      </c>
      <c r="Q31" s="81">
        <f t="shared" si="4"/>
        <v>20.968253968253965</v>
      </c>
      <c r="R31" s="89"/>
    </row>
    <row r="32" spans="1:18" x14ac:dyDescent="0.3">
      <c r="A32" s="54">
        <v>29</v>
      </c>
      <c r="B32" s="105" t="s">
        <v>42</v>
      </c>
      <c r="C32" s="16">
        <v>18780589</v>
      </c>
      <c r="D32" s="20">
        <v>4417</v>
      </c>
      <c r="E32" s="5">
        <f t="shared" si="5"/>
        <v>2.3518964181581312E-2</v>
      </c>
      <c r="F32" s="6">
        <v>360</v>
      </c>
      <c r="G32" s="21">
        <f t="shared" si="0"/>
        <v>8.1503282771111607</v>
      </c>
      <c r="H32" s="20">
        <v>197</v>
      </c>
      <c r="I32" s="5">
        <f t="shared" si="6"/>
        <v>4.4600407516413858</v>
      </c>
      <c r="J32" s="21">
        <f t="shared" si="7"/>
        <v>1.0489553868624675E-3</v>
      </c>
      <c r="K32" s="20">
        <v>460</v>
      </c>
      <c r="L32" s="5">
        <f t="shared" si="8"/>
        <v>10.414308354086485</v>
      </c>
      <c r="M32" s="21">
        <f t="shared" si="9"/>
        <v>2.4493374515570307E-3</v>
      </c>
      <c r="N32" s="28">
        <f t="shared" si="1"/>
        <v>0.10414308354086484</v>
      </c>
      <c r="O32" s="5">
        <f t="shared" si="2"/>
        <v>4.4600407516413858E-2</v>
      </c>
      <c r="P32" s="91">
        <f t="shared" si="3"/>
        <v>1.9168727881750673</v>
      </c>
      <c r="Q32" s="81">
        <f t="shared" si="4"/>
        <v>2.3350253807106598</v>
      </c>
      <c r="R32" s="89"/>
    </row>
    <row r="33" spans="1:18" x14ac:dyDescent="0.3">
      <c r="A33" s="54">
        <v>34</v>
      </c>
      <c r="B33" s="105" t="s">
        <v>43</v>
      </c>
      <c r="C33" s="16">
        <v>108513967</v>
      </c>
      <c r="D33" s="20">
        <v>3764</v>
      </c>
      <c r="E33" s="5">
        <f t="shared" si="5"/>
        <v>3.4686779076098101E-3</v>
      </c>
      <c r="F33" s="6">
        <v>104</v>
      </c>
      <c r="G33" s="21">
        <f t="shared" si="0"/>
        <v>2.763018065887354</v>
      </c>
      <c r="H33" s="20">
        <v>177</v>
      </c>
      <c r="I33" s="5">
        <f t="shared" si="6"/>
        <v>4.7024442082890543</v>
      </c>
      <c r="J33" s="21">
        <f t="shared" si="7"/>
        <v>1.6311264337059948E-4</v>
      </c>
      <c r="K33" s="20">
        <v>84</v>
      </c>
      <c r="L33" s="5">
        <f t="shared" si="8"/>
        <v>2.2316684378320937</v>
      </c>
      <c r="M33" s="21">
        <f t="shared" si="9"/>
        <v>7.7409390074182797E-5</v>
      </c>
      <c r="N33" s="28">
        <f t="shared" si="1"/>
        <v>2.2316684378320937E-2</v>
      </c>
      <c r="O33" s="5">
        <f t="shared" si="2"/>
        <v>4.7024442082890541E-2</v>
      </c>
      <c r="P33" s="91">
        <f t="shared" si="3"/>
        <v>9.5840197234702523E-2</v>
      </c>
      <c r="Q33" s="81">
        <f t="shared" si="4"/>
        <v>0.47457627118644075</v>
      </c>
      <c r="R33" s="89"/>
    </row>
    <row r="34" spans="1:18" x14ac:dyDescent="0.3">
      <c r="A34" s="54">
        <v>26</v>
      </c>
      <c r="B34" s="105" t="s">
        <v>44</v>
      </c>
      <c r="C34" s="16">
        <v>1391821817</v>
      </c>
      <c r="D34" s="20">
        <v>4911</v>
      </c>
      <c r="E34" s="5">
        <f t="shared" si="5"/>
        <v>3.52846890314265E-4</v>
      </c>
      <c r="F34" s="6">
        <v>133</v>
      </c>
      <c r="G34" s="21">
        <f t="shared" si="0"/>
        <v>2.7082060680105884</v>
      </c>
      <c r="H34" s="20">
        <v>137</v>
      </c>
      <c r="I34" s="5">
        <f t="shared" si="6"/>
        <v>2.7896558745672979</v>
      </c>
      <c r="J34" s="21">
        <f t="shared" si="7"/>
        <v>9.8432140038799234E-6</v>
      </c>
      <c r="K34" s="20">
        <v>382</v>
      </c>
      <c r="L34" s="5">
        <f t="shared" si="8"/>
        <v>7.7784565261657503</v>
      </c>
      <c r="M34" s="21">
        <f t="shared" si="9"/>
        <v>2.7446041967022852E-5</v>
      </c>
      <c r="N34" s="28">
        <f t="shared" si="1"/>
        <v>7.7784565261657501E-2</v>
      </c>
      <c r="O34" s="5">
        <f t="shared" si="2"/>
        <v>2.789655874567298E-2</v>
      </c>
      <c r="P34" s="91">
        <f t="shared" si="3"/>
        <v>9.5558208942775891E-3</v>
      </c>
      <c r="Q34" s="81">
        <f t="shared" si="4"/>
        <v>2.7883211678832116</v>
      </c>
      <c r="R34" s="89"/>
    </row>
    <row r="35" spans="1:18" x14ac:dyDescent="0.3">
      <c r="A35" s="54">
        <v>33</v>
      </c>
      <c r="B35" s="105" t="s">
        <v>45</v>
      </c>
      <c r="C35" s="16">
        <v>125899853</v>
      </c>
      <c r="D35" s="20">
        <v>3906</v>
      </c>
      <c r="E35" s="5">
        <f t="shared" si="5"/>
        <v>3.1024658940626403E-3</v>
      </c>
      <c r="F35" s="6">
        <v>252</v>
      </c>
      <c r="G35" s="21">
        <f t="shared" si="0"/>
        <v>6.4516129032258061</v>
      </c>
      <c r="H35" s="20">
        <v>92</v>
      </c>
      <c r="I35" s="5">
        <f t="shared" si="6"/>
        <v>2.3553507424475169</v>
      </c>
      <c r="J35" s="21">
        <f t="shared" si="7"/>
        <v>7.3073953469985389E-5</v>
      </c>
      <c r="K35" s="20">
        <v>592</v>
      </c>
      <c r="L35" s="5">
        <f t="shared" si="8"/>
        <v>15.156169994879672</v>
      </c>
      <c r="M35" s="21">
        <f t="shared" si="9"/>
        <v>4.7021500493729727E-4</v>
      </c>
      <c r="N35" s="28">
        <f t="shared" si="1"/>
        <v>0.15156169994879673</v>
      </c>
      <c r="O35" s="5">
        <f t="shared" si="2"/>
        <v>2.3553507424475168E-2</v>
      </c>
      <c r="P35" s="91">
        <f t="shared" si="3"/>
        <v>0.20015908993952519</v>
      </c>
      <c r="Q35" s="81">
        <f t="shared" si="4"/>
        <v>6.4347826086956523</v>
      </c>
      <c r="R35" s="89"/>
    </row>
    <row r="36" spans="1:18" x14ac:dyDescent="0.3">
      <c r="A36" s="54">
        <v>30</v>
      </c>
      <c r="B36" s="105" t="s">
        <v>46</v>
      </c>
      <c r="C36" s="16">
        <v>208620877</v>
      </c>
      <c r="D36" s="20">
        <v>4005</v>
      </c>
      <c r="E36" s="5">
        <f t="shared" si="5"/>
        <v>1.9197503421481638E-3</v>
      </c>
      <c r="F36" s="6">
        <v>239</v>
      </c>
      <c r="G36" s="21">
        <f t="shared" si="0"/>
        <v>5.9675405742821477</v>
      </c>
      <c r="H36" s="20">
        <v>55</v>
      </c>
      <c r="I36" s="5">
        <f t="shared" si="6"/>
        <v>1.3732833957553059</v>
      </c>
      <c r="J36" s="21">
        <f t="shared" si="7"/>
        <v>2.6363612688676406E-5</v>
      </c>
      <c r="K36" s="20">
        <v>429</v>
      </c>
      <c r="L36" s="5">
        <f t="shared" si="8"/>
        <v>10.711610486891386</v>
      </c>
      <c r="M36" s="21">
        <f t="shared" si="9"/>
        <v>2.0563617897167597E-4</v>
      </c>
      <c r="N36" s="28">
        <f t="shared" si="1"/>
        <v>0.10711610486891386</v>
      </c>
      <c r="O36" s="5">
        <f t="shared" si="2"/>
        <v>1.3732833957553059E-2</v>
      </c>
      <c r="P36" s="91">
        <f t="shared" si="3"/>
        <v>0.11456188059261203</v>
      </c>
      <c r="Q36" s="81">
        <f t="shared" si="4"/>
        <v>7.8</v>
      </c>
      <c r="R36" s="89"/>
    </row>
    <row r="37" spans="1:18" x14ac:dyDescent="0.3">
      <c r="A37" s="54">
        <v>35</v>
      </c>
      <c r="B37" s="105" t="s">
        <v>47</v>
      </c>
      <c r="C37" s="16">
        <v>630092</v>
      </c>
      <c r="D37" s="20">
        <v>2970</v>
      </c>
      <c r="E37" s="5">
        <f t="shared" si="5"/>
        <v>0.47135973794303054</v>
      </c>
      <c r="F37" s="6">
        <v>127</v>
      </c>
      <c r="G37" s="21">
        <f t="shared" si="0"/>
        <v>4.2760942760942759</v>
      </c>
      <c r="H37" s="20">
        <v>44</v>
      </c>
      <c r="I37" s="5">
        <f t="shared" si="6"/>
        <v>1.4814814814814814</v>
      </c>
      <c r="J37" s="21">
        <f t="shared" si="7"/>
        <v>6.9831072287856377E-3</v>
      </c>
      <c r="K37" s="20">
        <v>500</v>
      </c>
      <c r="L37" s="5">
        <f t="shared" si="8"/>
        <v>16.835016835016834</v>
      </c>
      <c r="M37" s="21">
        <f t="shared" si="9"/>
        <v>7.9353491236200432E-2</v>
      </c>
      <c r="N37" s="28">
        <f t="shared" si="1"/>
        <v>0.16835016835016836</v>
      </c>
      <c r="O37" s="5">
        <f t="shared" si="2"/>
        <v>1.4814814814814815E-2</v>
      </c>
      <c r="P37" s="91">
        <f t="shared" si="3"/>
        <v>20.155786773994908</v>
      </c>
      <c r="Q37" s="81">
        <f t="shared" si="4"/>
        <v>11.363636363636363</v>
      </c>
      <c r="R37" s="89"/>
    </row>
    <row r="38" spans="1:18" x14ac:dyDescent="0.3">
      <c r="A38" s="54">
        <v>37</v>
      </c>
      <c r="B38" s="105" t="s">
        <v>48</v>
      </c>
      <c r="C38" s="16">
        <v>69198697</v>
      </c>
      <c r="D38" s="20">
        <v>2258</v>
      </c>
      <c r="E38" s="5">
        <f t="shared" si="5"/>
        <v>3.2630672222050657E-3</v>
      </c>
      <c r="F38" s="6">
        <v>38</v>
      </c>
      <c r="G38" s="21">
        <f t="shared" si="0"/>
        <v>1.6829052258635961</v>
      </c>
      <c r="H38" s="20">
        <v>27</v>
      </c>
      <c r="I38" s="5">
        <f t="shared" si="6"/>
        <v>1.1957484499557129</v>
      </c>
      <c r="J38" s="21">
        <f t="shared" si="7"/>
        <v>3.9018075730530013E-5</v>
      </c>
      <c r="K38" s="20">
        <v>824</v>
      </c>
      <c r="L38" s="5">
        <f t="shared" si="8"/>
        <v>36.49247121346324</v>
      </c>
      <c r="M38" s="21">
        <f t="shared" si="9"/>
        <v>1.1907738667391381E-3</v>
      </c>
      <c r="N38" s="28">
        <f t="shared" si="1"/>
        <v>0.3649247121346324</v>
      </c>
      <c r="O38" s="5">
        <f t="shared" si="2"/>
        <v>1.1957484499557131E-2</v>
      </c>
      <c r="P38" s="91">
        <f t="shared" si="3"/>
        <v>5.4914328805931126E-2</v>
      </c>
      <c r="Q38" s="81">
        <f t="shared" si="4"/>
        <v>30.518518518518515</v>
      </c>
      <c r="R38" s="89"/>
    </row>
    <row r="39" spans="1:18" x14ac:dyDescent="0.3">
      <c r="A39" s="54">
        <v>37</v>
      </c>
      <c r="B39" s="105" t="s">
        <v>49</v>
      </c>
      <c r="C39" s="16">
        <v>35205682</v>
      </c>
      <c r="D39" s="20">
        <v>2795</v>
      </c>
      <c r="E39" s="5">
        <f t="shared" si="5"/>
        <v>7.9390593825167197E-3</v>
      </c>
      <c r="F39" s="6">
        <v>190</v>
      </c>
      <c r="G39" s="21">
        <f t="shared" si="0"/>
        <v>6.7978533094812166</v>
      </c>
      <c r="H39" s="20">
        <v>41</v>
      </c>
      <c r="I39" s="5">
        <f t="shared" si="6"/>
        <v>1.4669051878354205</v>
      </c>
      <c r="J39" s="21">
        <f t="shared" si="7"/>
        <v>1.1645847394747246E-4</v>
      </c>
      <c r="K39" s="20">
        <v>615</v>
      </c>
      <c r="L39" s="5">
        <f t="shared" si="8"/>
        <v>22.003577817531305</v>
      </c>
      <c r="M39" s="21">
        <f t="shared" si="9"/>
        <v>1.7468771092120868E-3</v>
      </c>
      <c r="N39" s="28">
        <f t="shared" si="1"/>
        <v>0.22003577817531306</v>
      </c>
      <c r="O39" s="5">
        <f t="shared" si="2"/>
        <v>1.4669051878354204E-2</v>
      </c>
      <c r="P39" s="91">
        <f t="shared" si="3"/>
        <v>0.53968561097609191</v>
      </c>
      <c r="Q39" s="81">
        <f t="shared" si="4"/>
        <v>15</v>
      </c>
      <c r="R39" s="89"/>
    </row>
    <row r="40" spans="1:18" x14ac:dyDescent="0.3">
      <c r="A40" s="54">
        <v>38</v>
      </c>
      <c r="B40" s="105" t="s">
        <v>50</v>
      </c>
      <c r="C40" s="16">
        <v>273694931</v>
      </c>
      <c r="D40" s="20">
        <v>2738</v>
      </c>
      <c r="E40" s="5">
        <f t="shared" si="5"/>
        <v>1.0003838909241618E-3</v>
      </c>
      <c r="F40" s="6">
        <v>247</v>
      </c>
      <c r="G40" s="21">
        <f t="shared" si="0"/>
        <v>9.0211833455076693</v>
      </c>
      <c r="H40" s="20">
        <v>221</v>
      </c>
      <c r="I40" s="5">
        <f t="shared" si="6"/>
        <v>8.0715850986121254</v>
      </c>
      <c r="J40" s="21">
        <f t="shared" si="7"/>
        <v>8.0746837068750824E-5</v>
      </c>
      <c r="K40" s="20">
        <v>204</v>
      </c>
      <c r="L40" s="5">
        <f t="shared" si="8"/>
        <v>7.4506939371804233</v>
      </c>
      <c r="M40" s="21">
        <f t="shared" si="9"/>
        <v>7.4535541909616143E-5</v>
      </c>
      <c r="N40" s="28">
        <f t="shared" si="1"/>
        <v>7.4506939371804234E-2</v>
      </c>
      <c r="O40" s="5">
        <f t="shared" si="2"/>
        <v>8.071585098612126E-2</v>
      </c>
      <c r="P40" s="91">
        <f t="shared" si="3"/>
        <v>9.0246464959192099E-2</v>
      </c>
      <c r="Q40" s="81">
        <f t="shared" si="4"/>
        <v>0.92307692307692302</v>
      </c>
      <c r="R40" s="89"/>
    </row>
    <row r="41" spans="1:18" x14ac:dyDescent="0.3">
      <c r="A41" s="54">
        <v>41</v>
      </c>
      <c r="B41" s="105" t="s">
        <v>51</v>
      </c>
      <c r="C41" s="16">
        <v>5637226</v>
      </c>
      <c r="D41" s="20">
        <v>2308</v>
      </c>
      <c r="E41" s="5">
        <f t="shared" si="5"/>
        <v>4.0942122951962541E-2</v>
      </c>
      <c r="F41" s="6">
        <v>132</v>
      </c>
      <c r="G41" s="21">
        <f t="shared" si="0"/>
        <v>5.7192374350086652</v>
      </c>
      <c r="H41" s="20">
        <v>34</v>
      </c>
      <c r="I41" s="5">
        <f t="shared" si="6"/>
        <v>1.4731369150779896</v>
      </c>
      <c r="J41" s="21">
        <f t="shared" si="7"/>
        <v>6.0313352702197852E-4</v>
      </c>
      <c r="K41" s="20">
        <v>300</v>
      </c>
      <c r="L41" s="5">
        <f t="shared" si="8"/>
        <v>12.998266897746968</v>
      </c>
      <c r="M41" s="21">
        <f t="shared" si="9"/>
        <v>5.321766414899811E-3</v>
      </c>
      <c r="N41" s="28">
        <f t="shared" si="1"/>
        <v>0.12998266897746968</v>
      </c>
      <c r="O41" s="5">
        <f t="shared" si="2"/>
        <v>1.4731369150779897E-2</v>
      </c>
      <c r="P41" s="91">
        <f t="shared" si="3"/>
        <v>2.3415772225559164</v>
      </c>
      <c r="Q41" s="81">
        <f t="shared" si="4"/>
        <v>8.8235294117647065</v>
      </c>
      <c r="R41" s="89"/>
    </row>
    <row r="42" spans="1:18" x14ac:dyDescent="0.3">
      <c r="A42" s="54">
        <v>40</v>
      </c>
      <c r="B42" s="105" t="s">
        <v>52</v>
      </c>
      <c r="C42" s="16">
        <v>135551830</v>
      </c>
      <c r="D42" s="20">
        <v>2439</v>
      </c>
      <c r="E42" s="5">
        <f t="shared" si="5"/>
        <v>1.7993117466580863E-3</v>
      </c>
      <c r="F42" s="6">
        <v>296</v>
      </c>
      <c r="G42" s="21">
        <f t="shared" si="0"/>
        <v>12.136121361213613</v>
      </c>
      <c r="H42" s="20">
        <v>125</v>
      </c>
      <c r="I42" s="5">
        <f t="shared" si="6"/>
        <v>5.125051250512505</v>
      </c>
      <c r="J42" s="21">
        <f t="shared" si="7"/>
        <v>9.2215649172718657E-5</v>
      </c>
      <c r="K42" s="20">
        <v>633</v>
      </c>
      <c r="L42" s="5">
        <f t="shared" si="8"/>
        <v>25.953259532595325</v>
      </c>
      <c r="M42" s="21">
        <f t="shared" si="9"/>
        <v>4.6698004741064727E-4</v>
      </c>
      <c r="N42" s="28">
        <f t="shared" si="1"/>
        <v>0.25953259532595324</v>
      </c>
      <c r="O42" s="5">
        <f t="shared" si="2"/>
        <v>5.1250512505125051E-2</v>
      </c>
      <c r="P42" s="91">
        <f t="shared" si="3"/>
        <v>0.21836665724099777</v>
      </c>
      <c r="Q42" s="81">
        <f t="shared" si="4"/>
        <v>5.0640000000000001</v>
      </c>
      <c r="R42" s="89"/>
    </row>
    <row r="43" spans="1:18" x14ac:dyDescent="0.3">
      <c r="A43" s="54">
        <v>42</v>
      </c>
      <c r="B43" s="105" t="s">
        <v>53</v>
      </c>
      <c r="C43" s="16">
        <v>4245746</v>
      </c>
      <c r="D43" s="20">
        <v>2100</v>
      </c>
      <c r="E43" s="5">
        <f t="shared" si="5"/>
        <v>4.9461272530198462E-2</v>
      </c>
      <c r="F43" s="6">
        <v>112</v>
      </c>
      <c r="G43" s="21">
        <f t="shared" si="0"/>
        <v>5.333333333333333</v>
      </c>
      <c r="H43" s="20">
        <v>55</v>
      </c>
      <c r="I43" s="5">
        <f t="shared" si="6"/>
        <v>2.6190476190476191</v>
      </c>
      <c r="J43" s="21">
        <f t="shared" si="7"/>
        <v>1.2954142805528168E-3</v>
      </c>
      <c r="K43" s="20">
        <v>14</v>
      </c>
      <c r="L43" s="5">
        <f t="shared" si="8"/>
        <v>0.66666666666666663</v>
      </c>
      <c r="M43" s="21">
        <f t="shared" si="9"/>
        <v>3.2974181686798974E-4</v>
      </c>
      <c r="N43" s="28">
        <f t="shared" si="1"/>
        <v>6.6666666666666671E-3</v>
      </c>
      <c r="O43" s="5">
        <f t="shared" si="2"/>
        <v>2.6190476190476191E-2</v>
      </c>
      <c r="P43" s="91">
        <f t="shared" si="3"/>
        <v>2.6379345349439181</v>
      </c>
      <c r="Q43" s="81">
        <f t="shared" si="4"/>
        <v>0.25454545454545457</v>
      </c>
      <c r="R43" s="89"/>
    </row>
    <row r="44" spans="1:18" x14ac:dyDescent="0.3">
      <c r="A44" s="54">
        <v>45</v>
      </c>
      <c r="B44" s="105" t="s">
        <v>54</v>
      </c>
      <c r="C44" s="16">
        <v>10747041</v>
      </c>
      <c r="D44" s="20">
        <v>1832</v>
      </c>
      <c r="E44" s="5">
        <f t="shared" si="5"/>
        <v>1.7046552627834954E-2</v>
      </c>
      <c r="F44" s="6">
        <v>77</v>
      </c>
      <c r="G44" s="21">
        <f t="shared" si="0"/>
        <v>4.2030567685589517</v>
      </c>
      <c r="H44" s="20">
        <v>81</v>
      </c>
      <c r="I44" s="5">
        <f t="shared" si="6"/>
        <v>4.4213973799126638</v>
      </c>
      <c r="J44" s="21">
        <f t="shared" si="7"/>
        <v>7.5369583125252805E-4</v>
      </c>
      <c r="K44" s="20">
        <v>269</v>
      </c>
      <c r="L44" s="5">
        <f t="shared" si="8"/>
        <v>14.683406113537117</v>
      </c>
      <c r="M44" s="21">
        <f t="shared" si="9"/>
        <v>2.5030145507028401E-3</v>
      </c>
      <c r="N44" s="28">
        <f t="shared" si="1"/>
        <v>0.14683406113537117</v>
      </c>
      <c r="O44" s="5">
        <f t="shared" si="2"/>
        <v>4.4213973799126637E-2</v>
      </c>
      <c r="P44" s="91">
        <f t="shared" si="3"/>
        <v>0.71647628403018093</v>
      </c>
      <c r="Q44" s="81">
        <f t="shared" si="4"/>
        <v>3.3209876543209877</v>
      </c>
      <c r="R44" s="89"/>
    </row>
    <row r="45" spans="1:18" x14ac:dyDescent="0.3">
      <c r="A45" s="54">
        <v>36</v>
      </c>
      <c r="B45" s="105" t="s">
        <v>55</v>
      </c>
      <c r="C45" s="16">
        <v>425748</v>
      </c>
      <c r="D45" s="20">
        <v>2954</v>
      </c>
      <c r="E45" s="5">
        <f t="shared" si="5"/>
        <v>0.6938376692315642</v>
      </c>
      <c r="F45" s="6">
        <v>393</v>
      </c>
      <c r="G45" s="21">
        <f t="shared" si="0"/>
        <v>13.303994583615436</v>
      </c>
      <c r="H45" s="20">
        <v>107</v>
      </c>
      <c r="I45" s="5">
        <f t="shared" si="6"/>
        <v>3.6222071767095465</v>
      </c>
      <c r="J45" s="21">
        <f t="shared" si="7"/>
        <v>2.5132237849619963E-2</v>
      </c>
      <c r="K45" s="20">
        <v>1301</v>
      </c>
      <c r="L45" s="5">
        <f t="shared" si="8"/>
        <v>44.041976980365604</v>
      </c>
      <c r="M45" s="21">
        <f t="shared" si="9"/>
        <v>0.30557982656407079</v>
      </c>
      <c r="N45" s="28">
        <f t="shared" si="1"/>
        <v>0.44041976980365605</v>
      </c>
      <c r="O45" s="5">
        <f t="shared" si="2"/>
        <v>3.6222071767095465E-2</v>
      </c>
      <c r="P45" s="91">
        <f t="shared" si="3"/>
        <v>92.308125933650899</v>
      </c>
      <c r="Q45" s="81">
        <f t="shared" si="4"/>
        <v>12.158878504672897</v>
      </c>
      <c r="R45" s="89"/>
    </row>
    <row r="46" spans="1:18" x14ac:dyDescent="0.3">
      <c r="A46" s="54">
        <v>47</v>
      </c>
      <c r="B46" s="105" t="s">
        <v>56</v>
      </c>
      <c r="C46" s="16">
        <v>57385175</v>
      </c>
      <c r="D46" s="20">
        <v>1749</v>
      </c>
      <c r="E46" s="5">
        <f t="shared" si="5"/>
        <v>3.0478255054550239E-3</v>
      </c>
      <c r="F46" s="6">
        <v>63</v>
      </c>
      <c r="G46" s="21">
        <f t="shared" si="0"/>
        <v>3.6020583190394513</v>
      </c>
      <c r="H46" s="20">
        <v>13</v>
      </c>
      <c r="I46" s="5">
        <f t="shared" si="6"/>
        <v>0.74328187535734702</v>
      </c>
      <c r="J46" s="21">
        <f t="shared" si="7"/>
        <v>2.2653934574565643E-5</v>
      </c>
      <c r="K46" s="20">
        <v>95</v>
      </c>
      <c r="L46" s="5">
        <f t="shared" si="8"/>
        <v>5.4316752429959978</v>
      </c>
      <c r="M46" s="21">
        <f t="shared" si="9"/>
        <v>1.6554798342951815E-4</v>
      </c>
      <c r="N46" s="28">
        <f t="shared" si="1"/>
        <v>5.431675242995998E-2</v>
      </c>
      <c r="O46" s="5">
        <f t="shared" si="2"/>
        <v>7.4328187535734709E-3</v>
      </c>
      <c r="P46" s="91">
        <f t="shared" si="3"/>
        <v>0.10978445216904889</v>
      </c>
      <c r="Q46" s="81">
        <f t="shared" si="4"/>
        <v>7.3076923076923075</v>
      </c>
      <c r="R46" s="89"/>
    </row>
    <row r="47" spans="1:18" x14ac:dyDescent="0.3">
      <c r="A47" s="54">
        <v>44</v>
      </c>
      <c r="B47" s="105" t="s">
        <v>57</v>
      </c>
      <c r="C47" s="16">
        <v>11164709</v>
      </c>
      <c r="D47" s="20">
        <v>1956</v>
      </c>
      <c r="E47" s="5">
        <f t="shared" si="5"/>
        <v>1.7519489312260623E-2</v>
      </c>
      <c r="F47" s="6">
        <v>128</v>
      </c>
      <c r="G47" s="21">
        <f t="shared" si="0"/>
        <v>6.5439672801635993</v>
      </c>
      <c r="H47" s="20">
        <v>98</v>
      </c>
      <c r="I47" s="5">
        <f t="shared" si="6"/>
        <v>5.0102249488752557</v>
      </c>
      <c r="J47" s="21">
        <f t="shared" si="7"/>
        <v>8.7776582443841573E-4</v>
      </c>
      <c r="K47" s="20">
        <v>33</v>
      </c>
      <c r="L47" s="5">
        <f t="shared" si="8"/>
        <v>1.6871165644171779</v>
      </c>
      <c r="M47" s="21">
        <f t="shared" si="9"/>
        <v>2.9557420618844609E-4</v>
      </c>
      <c r="N47" s="28">
        <f t="shared" si="1"/>
        <v>1.6871165644171779E-2</v>
      </c>
      <c r="O47" s="5">
        <f t="shared" si="2"/>
        <v>5.0102249488752554E-2</v>
      </c>
      <c r="P47" s="91">
        <f t="shared" si="3"/>
        <v>1.1464696482460939</v>
      </c>
      <c r="Q47" s="81">
        <f t="shared" si="4"/>
        <v>0.33673469387755101</v>
      </c>
      <c r="R47" s="89"/>
    </row>
    <row r="48" spans="1:18" x14ac:dyDescent="0.3">
      <c r="A48" s="54">
        <v>39</v>
      </c>
      <c r="B48" s="105" t="s">
        <v>58</v>
      </c>
      <c r="C48" s="16">
        <v>8657548</v>
      </c>
      <c r="D48" s="20">
        <v>2447</v>
      </c>
      <c r="E48" s="5">
        <f t="shared" si="5"/>
        <v>2.8264353833210049E-2</v>
      </c>
      <c r="F48" s="6">
        <v>247</v>
      </c>
      <c r="G48" s="21">
        <f t="shared" si="0"/>
        <v>10.093992644053944</v>
      </c>
      <c r="H48" s="20">
        <v>61</v>
      </c>
      <c r="I48" s="5">
        <f t="shared" si="6"/>
        <v>2.4928483857785042</v>
      </c>
      <c r="J48" s="21">
        <f t="shared" si="7"/>
        <v>7.0458748828190157E-4</v>
      </c>
      <c r="K48" s="20">
        <v>118</v>
      </c>
      <c r="L48" s="5">
        <f t="shared" si="8"/>
        <v>4.8222313036371069</v>
      </c>
      <c r="M48" s="21">
        <f t="shared" si="9"/>
        <v>1.3629725183158096E-3</v>
      </c>
      <c r="N48" s="28">
        <f t="shared" si="1"/>
        <v>4.8222313036371069E-2</v>
      </c>
      <c r="O48" s="5">
        <f t="shared" si="2"/>
        <v>2.4928483857785042E-2</v>
      </c>
      <c r="P48" s="91">
        <f t="shared" si="3"/>
        <v>2.8530017968136012</v>
      </c>
      <c r="Q48" s="81">
        <f t="shared" si="4"/>
        <v>1.9344262295081969</v>
      </c>
      <c r="R48" s="89"/>
    </row>
    <row r="49" spans="1:18" x14ac:dyDescent="0.3">
      <c r="A49" s="54">
        <v>49</v>
      </c>
      <c r="B49" s="105" t="s">
        <v>59</v>
      </c>
      <c r="C49" s="16">
        <v>340696</v>
      </c>
      <c r="D49" s="20">
        <v>1586</v>
      </c>
      <c r="E49" s="5">
        <f t="shared" si="5"/>
        <v>0.46551764623007019</v>
      </c>
      <c r="F49" s="6">
        <v>24</v>
      </c>
      <c r="G49" s="21">
        <f t="shared" si="0"/>
        <v>1.5132408575031526</v>
      </c>
      <c r="H49" s="20">
        <v>6</v>
      </c>
      <c r="I49" s="5">
        <f t="shared" si="6"/>
        <v>0.37831021437578816</v>
      </c>
      <c r="J49" s="21">
        <f t="shared" si="7"/>
        <v>1.7611008054101017E-3</v>
      </c>
      <c r="K49" s="20">
        <v>559</v>
      </c>
      <c r="L49" s="5">
        <f t="shared" si="8"/>
        <v>35.245901639344261</v>
      </c>
      <c r="M49" s="21">
        <f t="shared" si="9"/>
        <v>0.16407589170404113</v>
      </c>
      <c r="N49" s="28">
        <f t="shared" si="1"/>
        <v>0.35245901639344263</v>
      </c>
      <c r="O49" s="5">
        <f t="shared" si="2"/>
        <v>3.7831021437578815E-3</v>
      </c>
      <c r="P49" s="91">
        <f t="shared" si="3"/>
        <v>7.0444032216404064</v>
      </c>
      <c r="Q49" s="81">
        <f t="shared" si="4"/>
        <v>93.166666666666671</v>
      </c>
      <c r="R49" s="89"/>
    </row>
    <row r="50" spans="1:18" x14ac:dyDescent="0.3">
      <c r="A50" s="54">
        <v>48</v>
      </c>
      <c r="B50" s="105" t="s">
        <v>60</v>
      </c>
      <c r="C50" s="16">
        <v>45607371</v>
      </c>
      <c r="D50" s="20">
        <v>1628</v>
      </c>
      <c r="E50" s="5">
        <f t="shared" si="5"/>
        <v>3.5695984317973516E-3</v>
      </c>
      <c r="F50" s="6">
        <v>74</v>
      </c>
      <c r="G50" s="21">
        <f t="shared" si="0"/>
        <v>4.5454545454545459</v>
      </c>
      <c r="H50" s="20">
        <v>55</v>
      </c>
      <c r="I50" s="5">
        <f t="shared" si="6"/>
        <v>3.3783783783783785</v>
      </c>
      <c r="J50" s="21">
        <f t="shared" si="7"/>
        <v>1.2059454161477539E-4</v>
      </c>
      <c r="K50" s="20">
        <v>338</v>
      </c>
      <c r="L50" s="5">
        <f t="shared" si="8"/>
        <v>20.761670761670761</v>
      </c>
      <c r="M50" s="21">
        <f t="shared" si="9"/>
        <v>7.411082739235287E-4</v>
      </c>
      <c r="N50" s="28">
        <f t="shared" si="1"/>
        <v>0.20761670761670761</v>
      </c>
      <c r="O50" s="5">
        <f t="shared" si="2"/>
        <v>3.3783783783783786E-2</v>
      </c>
      <c r="P50" s="91">
        <f t="shared" si="3"/>
        <v>0.16225447417260688</v>
      </c>
      <c r="Q50" s="81">
        <f t="shared" si="4"/>
        <v>6.1454545454545446</v>
      </c>
      <c r="R50" s="89"/>
    </row>
    <row r="51" spans="1:18" x14ac:dyDescent="0.3">
      <c r="A51" s="54">
        <v>46</v>
      </c>
      <c r="B51" s="105" t="s">
        <v>61</v>
      </c>
      <c r="C51" s="16">
        <v>50539730</v>
      </c>
      <c r="D51" s="20">
        <v>1780</v>
      </c>
      <c r="E51" s="5">
        <f t="shared" si="5"/>
        <v>3.5219816172345994E-3</v>
      </c>
      <c r="F51" s="6">
        <v>201</v>
      </c>
      <c r="G51" s="21">
        <f t="shared" si="0"/>
        <v>11.292134831460674</v>
      </c>
      <c r="H51" s="20">
        <v>50</v>
      </c>
      <c r="I51" s="5">
        <f t="shared" si="6"/>
        <v>2.808988764044944</v>
      </c>
      <c r="J51" s="21">
        <f t="shared" si="7"/>
        <v>9.8932067899848295E-5</v>
      </c>
      <c r="K51" s="20">
        <v>100</v>
      </c>
      <c r="L51" s="5">
        <f t="shared" si="8"/>
        <v>5.617977528089888</v>
      </c>
      <c r="M51" s="21">
        <f t="shared" si="9"/>
        <v>1.9786413579969659E-4</v>
      </c>
      <c r="N51" s="28">
        <f t="shared" si="1"/>
        <v>5.6179775280898875E-2</v>
      </c>
      <c r="O51" s="5">
        <f t="shared" si="2"/>
        <v>2.8089887640449437E-2</v>
      </c>
      <c r="P51" s="91">
        <f t="shared" si="3"/>
        <v>0.39770691295739014</v>
      </c>
      <c r="Q51" s="81">
        <f t="shared" si="4"/>
        <v>2</v>
      </c>
      <c r="R51" s="89"/>
    </row>
    <row r="52" spans="1:18" x14ac:dyDescent="0.3">
      <c r="A52" s="54">
        <v>43</v>
      </c>
      <c r="B52" s="105" t="s">
        <v>76</v>
      </c>
      <c r="C52" s="16">
        <v>2806199</v>
      </c>
      <c r="D52" s="20">
        <v>2057</v>
      </c>
      <c r="E52" s="5">
        <f t="shared" si="5"/>
        <v>7.3302000321431235E-2</v>
      </c>
      <c r="F52" s="6">
        <v>225</v>
      </c>
      <c r="G52" s="21">
        <f t="shared" si="0"/>
        <v>10.938259601361205</v>
      </c>
      <c r="H52" s="20">
        <v>6</v>
      </c>
      <c r="I52" s="5">
        <f t="shared" si="6"/>
        <v>0.29168692270296548</v>
      </c>
      <c r="J52" s="21">
        <f t="shared" si="7"/>
        <v>2.1381234901730062E-4</v>
      </c>
      <c r="K52" s="20">
        <v>150</v>
      </c>
      <c r="L52" s="5">
        <f t="shared" si="8"/>
        <v>7.2921730675741374</v>
      </c>
      <c r="M52" s="21">
        <f t="shared" si="9"/>
        <v>5.3453087254325153E-3</v>
      </c>
      <c r="N52" s="28">
        <f t="shared" si="1"/>
        <v>7.292173067574137E-2</v>
      </c>
      <c r="O52" s="5">
        <f t="shared" si="2"/>
        <v>2.9168692270296549E-3</v>
      </c>
      <c r="P52" s="91">
        <f t="shared" si="3"/>
        <v>8.0179630881487736</v>
      </c>
      <c r="Q52" s="81">
        <f t="shared" si="4"/>
        <v>25</v>
      </c>
      <c r="R52" s="89"/>
    </row>
    <row r="53" spans="1:18" x14ac:dyDescent="0.3">
      <c r="A53" s="54">
        <v>38</v>
      </c>
      <c r="B53" s="105" t="s">
        <v>62</v>
      </c>
      <c r="C53" s="16">
        <v>10067353</v>
      </c>
      <c r="D53" s="20">
        <v>2359</v>
      </c>
      <c r="E53" s="5">
        <f t="shared" si="5"/>
        <v>2.3432177256524134E-2</v>
      </c>
      <c r="F53" s="6">
        <v>283</v>
      </c>
      <c r="G53" s="21">
        <f t="shared" si="0"/>
        <v>11.996608732513778</v>
      </c>
      <c r="H53" s="20">
        <v>12</v>
      </c>
      <c r="I53" s="5">
        <f t="shared" si="6"/>
        <v>0.5086901229334464</v>
      </c>
      <c r="J53" s="21">
        <f t="shared" si="7"/>
        <v>1.1919717129219567E-4</v>
      </c>
      <c r="K53" s="20">
        <v>186</v>
      </c>
      <c r="L53" s="5">
        <f t="shared" si="8"/>
        <v>7.8846969054684184</v>
      </c>
      <c r="M53" s="21">
        <f t="shared" si="9"/>
        <v>1.847556155029033E-3</v>
      </c>
      <c r="N53" s="28">
        <f t="shared" si="1"/>
        <v>7.8846969054684191E-2</v>
      </c>
      <c r="O53" s="5">
        <f t="shared" si="2"/>
        <v>5.0869012293344642E-3</v>
      </c>
      <c r="P53" s="91">
        <f t="shared" si="3"/>
        <v>2.8110666229742813</v>
      </c>
      <c r="Q53" s="81">
        <f t="shared" si="4"/>
        <v>15.5</v>
      </c>
      <c r="R53" s="89"/>
    </row>
    <row r="54" spans="1:18" x14ac:dyDescent="0.3">
      <c r="A54" s="54">
        <v>51</v>
      </c>
      <c r="B54" s="105" t="s">
        <v>63</v>
      </c>
      <c r="C54" s="16">
        <v>43431473</v>
      </c>
      <c r="D54" s="20">
        <v>1468</v>
      </c>
      <c r="E54" s="5">
        <f t="shared" si="5"/>
        <v>3.3800373291506831E-3</v>
      </c>
      <c r="F54" s="6">
        <v>19</v>
      </c>
      <c r="G54" s="21">
        <f t="shared" si="0"/>
        <v>1.2942779291553133</v>
      </c>
      <c r="H54" s="20">
        <v>193</v>
      </c>
      <c r="I54" s="5">
        <f t="shared" si="6"/>
        <v>13.147138964577657</v>
      </c>
      <c r="J54" s="21">
        <f t="shared" si="7"/>
        <v>4.4437820471803939E-4</v>
      </c>
      <c r="K54" s="20">
        <v>113</v>
      </c>
      <c r="L54" s="5">
        <f t="shared" si="8"/>
        <v>7.6975476839237054</v>
      </c>
      <c r="M54" s="21">
        <f t="shared" si="9"/>
        <v>2.601799851457951E-4</v>
      </c>
      <c r="N54" s="28">
        <f t="shared" si="1"/>
        <v>7.6975476839237056E-2</v>
      </c>
      <c r="O54" s="5">
        <f t="shared" si="2"/>
        <v>0.13147138964577657</v>
      </c>
      <c r="P54" s="91">
        <f t="shared" si="3"/>
        <v>4.3747077148408024E-2</v>
      </c>
      <c r="Q54" s="81">
        <f t="shared" si="4"/>
        <v>0.58549222797927458</v>
      </c>
      <c r="R54" s="89"/>
    </row>
    <row r="55" spans="1:18" x14ac:dyDescent="0.3">
      <c r="A55" s="54">
        <v>50</v>
      </c>
      <c r="B55" s="105" t="s">
        <v>64</v>
      </c>
      <c r="C55" s="16">
        <v>6154005</v>
      </c>
      <c r="D55" s="20">
        <v>1481</v>
      </c>
      <c r="E55" s="5">
        <f t="shared" si="5"/>
        <v>2.4065628805956446E-2</v>
      </c>
      <c r="F55" s="6">
        <v>106</v>
      </c>
      <c r="G55" s="21">
        <f t="shared" si="0"/>
        <v>7.1573261309925726</v>
      </c>
      <c r="H55" s="20">
        <v>6</v>
      </c>
      <c r="I55" s="5">
        <f t="shared" si="6"/>
        <v>0.40513166779203241</v>
      </c>
      <c r="J55" s="21">
        <f t="shared" si="7"/>
        <v>9.7497483346211124E-5</v>
      </c>
      <c r="K55" s="20">
        <v>377</v>
      </c>
      <c r="L55" s="5">
        <f t="shared" si="8"/>
        <v>25.455773126266035</v>
      </c>
      <c r="M55" s="21">
        <f t="shared" si="9"/>
        <v>6.1260918702535994E-3</v>
      </c>
      <c r="N55" s="28">
        <f t="shared" si="1"/>
        <v>0.25455773126266035</v>
      </c>
      <c r="O55" s="5">
        <f t="shared" si="2"/>
        <v>4.0513166779203242E-3</v>
      </c>
      <c r="P55" s="91">
        <f t="shared" si="3"/>
        <v>1.7224555391163967</v>
      </c>
      <c r="Q55" s="81">
        <f t="shared" si="4"/>
        <v>62.833333333333329</v>
      </c>
      <c r="R55" s="89"/>
    </row>
    <row r="56" spans="1:18" x14ac:dyDescent="0.3">
      <c r="A56" s="54">
        <v>52</v>
      </c>
      <c r="B56" s="107" t="s">
        <v>65</v>
      </c>
      <c r="C56" s="18">
        <v>41960607</v>
      </c>
      <c r="D56" s="24">
        <v>1462</v>
      </c>
      <c r="E56" s="8">
        <f t="shared" si="5"/>
        <v>3.4842203307497432E-3</v>
      </c>
      <c r="F56" s="7">
        <v>143</v>
      </c>
      <c r="G56" s="25">
        <f t="shared" si="0"/>
        <v>9.7811217510259922</v>
      </c>
      <c r="H56" s="24">
        <v>45</v>
      </c>
      <c r="I56" s="8">
        <f t="shared" si="6"/>
        <v>3.0779753761969904</v>
      </c>
      <c r="J56" s="25">
        <f t="shared" si="7"/>
        <v>1.0724344383292644E-4</v>
      </c>
      <c r="K56" s="24">
        <v>28</v>
      </c>
      <c r="L56" s="8">
        <f t="shared" si="8"/>
        <v>1.9151846785225719</v>
      </c>
      <c r="M56" s="25">
        <f t="shared" si="9"/>
        <v>6.6729253940487566E-5</v>
      </c>
      <c r="N56" s="30">
        <f t="shared" si="1"/>
        <v>1.9151846785225718E-2</v>
      </c>
      <c r="O56" s="8">
        <f t="shared" si="2"/>
        <v>3.0779753761969904E-2</v>
      </c>
      <c r="P56" s="93">
        <f t="shared" si="3"/>
        <v>0.34079583262463287</v>
      </c>
      <c r="Q56" s="83">
        <f t="shared" si="4"/>
        <v>0.62222222222222223</v>
      </c>
      <c r="R56" s="89"/>
    </row>
    <row r="57" spans="1:18" x14ac:dyDescent="0.3">
      <c r="A57" s="54">
        <v>54</v>
      </c>
      <c r="B57" s="105" t="s">
        <v>66</v>
      </c>
      <c r="C57" s="16">
        <v>4168935</v>
      </c>
      <c r="D57" s="20">
        <v>1282</v>
      </c>
      <c r="E57" s="5">
        <f t="shared" si="5"/>
        <v>3.0751259014592455E-2</v>
      </c>
      <c r="F57" s="6">
        <v>60</v>
      </c>
      <c r="G57" s="21">
        <f t="shared" si="0"/>
        <v>4.6801872074882995</v>
      </c>
      <c r="H57" s="20">
        <v>18</v>
      </c>
      <c r="I57" s="5">
        <f t="shared" si="6"/>
        <v>1.4040561622464898</v>
      </c>
      <c r="J57" s="21">
        <f t="shared" si="7"/>
        <v>4.3176494716276457E-4</v>
      </c>
      <c r="K57" s="20">
        <v>167</v>
      </c>
      <c r="L57" s="5">
        <f t="shared" si="8"/>
        <v>13.026521060842434</v>
      </c>
      <c r="M57" s="21">
        <f t="shared" si="9"/>
        <v>4.0058192320100933E-3</v>
      </c>
      <c r="N57" s="28">
        <f t="shared" si="1"/>
        <v>0.13026521060842433</v>
      </c>
      <c r="O57" s="5">
        <f t="shared" si="2"/>
        <v>1.4040561622464899E-2</v>
      </c>
      <c r="P57" s="91">
        <f t="shared" si="3"/>
        <v>1.4392164905425489</v>
      </c>
      <c r="Q57" s="81">
        <f t="shared" si="4"/>
        <v>9.2777777777777768</v>
      </c>
      <c r="R57" s="89"/>
    </row>
    <row r="58" spans="1:18" x14ac:dyDescent="0.3">
      <c r="A58" s="54">
        <v>53</v>
      </c>
      <c r="B58" s="105" t="s">
        <v>67</v>
      </c>
      <c r="C58" s="16">
        <v>101433035</v>
      </c>
      <c r="D58" s="20">
        <v>1450</v>
      </c>
      <c r="E58" s="5">
        <f t="shared" si="5"/>
        <v>1.4295145560812609E-3</v>
      </c>
      <c r="F58" s="6">
        <v>128</v>
      </c>
      <c r="G58" s="21">
        <f t="shared" si="0"/>
        <v>8.8275862068965516</v>
      </c>
      <c r="H58" s="20">
        <v>94</v>
      </c>
      <c r="I58" s="5">
        <f t="shared" si="6"/>
        <v>6.4827586206896548</v>
      </c>
      <c r="J58" s="21">
        <f t="shared" si="7"/>
        <v>9.2671978118371394E-5</v>
      </c>
      <c r="K58" s="20">
        <v>276</v>
      </c>
      <c r="L58" s="5">
        <f t="shared" si="8"/>
        <v>19.03448275862069</v>
      </c>
      <c r="M58" s="21">
        <f t="shared" si="9"/>
        <v>2.7210070170926068E-4</v>
      </c>
      <c r="N58" s="28">
        <f t="shared" si="1"/>
        <v>0.19034482758620688</v>
      </c>
      <c r="O58" s="5">
        <f t="shared" si="2"/>
        <v>6.4827586206896548E-2</v>
      </c>
      <c r="P58" s="91">
        <f t="shared" si="3"/>
        <v>0.12619162977820786</v>
      </c>
      <c r="Q58" s="81">
        <f t="shared" si="4"/>
        <v>2.9361702127659575</v>
      </c>
      <c r="R58" s="89"/>
    </row>
    <row r="59" spans="1:18" x14ac:dyDescent="0.3">
      <c r="A59" s="54">
        <v>56</v>
      </c>
      <c r="B59" s="108" t="s">
        <v>68</v>
      </c>
      <c r="C59" s="19">
        <v>1291535</v>
      </c>
      <c r="D59" s="26">
        <v>1149</v>
      </c>
      <c r="E59" s="12">
        <f t="shared" si="5"/>
        <v>8.8963907288613933E-2</v>
      </c>
      <c r="F59" s="11">
        <v>41</v>
      </c>
      <c r="G59" s="27">
        <f t="shared" si="0"/>
        <v>3.5683202785030463</v>
      </c>
      <c r="H59" s="26">
        <v>21</v>
      </c>
      <c r="I59" s="12">
        <f t="shared" si="6"/>
        <v>1.8276762402088773</v>
      </c>
      <c r="J59" s="27">
        <f t="shared" si="7"/>
        <v>1.6259721958754505E-3</v>
      </c>
      <c r="K59" s="26">
        <v>69</v>
      </c>
      <c r="L59" s="12">
        <f t="shared" si="8"/>
        <v>6.0052219321148828</v>
      </c>
      <c r="M59" s="27">
        <f t="shared" si="9"/>
        <v>5.3424800721621948E-3</v>
      </c>
      <c r="N59" s="31">
        <f t="shared" si="1"/>
        <v>6.0052219321148827E-2</v>
      </c>
      <c r="O59" s="12">
        <f t="shared" si="2"/>
        <v>1.8276762402088774E-2</v>
      </c>
      <c r="P59" s="94">
        <f t="shared" si="3"/>
        <v>3.1745171443282607</v>
      </c>
      <c r="Q59" s="84">
        <f t="shared" si="4"/>
        <v>3.2857142857142856</v>
      </c>
      <c r="R59" s="89"/>
    </row>
    <row r="60" spans="1:18" x14ac:dyDescent="0.3">
      <c r="A60" s="54">
        <v>55</v>
      </c>
      <c r="B60" s="105" t="s">
        <v>74</v>
      </c>
      <c r="C60" s="16">
        <v>4684847</v>
      </c>
      <c r="D60" s="20">
        <v>1210</v>
      </c>
      <c r="E60" s="5">
        <f t="shared" si="5"/>
        <v>2.5827951265003958E-2</v>
      </c>
      <c r="F60" s="6">
        <v>50</v>
      </c>
      <c r="G60" s="21">
        <f t="shared" si="0"/>
        <v>4.1322314049586772</v>
      </c>
      <c r="H60" s="20">
        <v>1</v>
      </c>
      <c r="I60" s="5">
        <f t="shared" si="6"/>
        <v>8.2644628099173556E-2</v>
      </c>
      <c r="J60" s="21">
        <f t="shared" si="7"/>
        <v>2.1345414268598314E-5</v>
      </c>
      <c r="K60" s="15">
        <v>282</v>
      </c>
      <c r="L60" s="5">
        <f t="shared" si="8"/>
        <v>23.305785123966942</v>
      </c>
      <c r="M60" s="5">
        <f t="shared" si="9"/>
        <v>6.0194068237447241E-3</v>
      </c>
      <c r="N60" s="13">
        <f t="shared" si="1"/>
        <v>0.23305785123966943</v>
      </c>
      <c r="O60" s="5">
        <f t="shared" si="2"/>
        <v>8.2644628099173552E-4</v>
      </c>
      <c r="P60" s="91">
        <f t="shared" si="3"/>
        <v>1.0672707134299155</v>
      </c>
      <c r="Q60" s="81">
        <f t="shared" si="4"/>
        <v>282</v>
      </c>
      <c r="R60" s="89"/>
    </row>
    <row r="61" spans="1:18" x14ac:dyDescent="0.3">
      <c r="A61" s="54">
        <v>58</v>
      </c>
      <c r="B61" s="105" t="s">
        <v>77</v>
      </c>
      <c r="C61" s="16">
        <v>2082736</v>
      </c>
      <c r="D61" s="20">
        <v>1059</v>
      </c>
      <c r="E61" s="5">
        <f t="shared" si="5"/>
        <v>5.084657873105377E-2</v>
      </c>
      <c r="F61" s="6">
        <v>38</v>
      </c>
      <c r="G61" s="21">
        <f t="shared" si="0"/>
        <v>3.5882908404154863</v>
      </c>
      <c r="H61" s="20">
        <v>36</v>
      </c>
      <c r="I61" s="5">
        <f t="shared" si="6"/>
        <v>3.3994334277620397</v>
      </c>
      <c r="J61" s="21">
        <f t="shared" si="7"/>
        <v>1.7284955942567853E-3</v>
      </c>
      <c r="K61" s="15">
        <v>102</v>
      </c>
      <c r="L61" s="5">
        <f t="shared" si="8"/>
        <v>9.6317280453257794</v>
      </c>
      <c r="M61" s="5">
        <f t="shared" si="9"/>
        <v>4.8974041837275585E-3</v>
      </c>
      <c r="N61" s="13">
        <f t="shared" si="1"/>
        <v>9.6317280453257784E-2</v>
      </c>
      <c r="O61" s="5">
        <f t="shared" si="2"/>
        <v>3.39943342776204E-2</v>
      </c>
      <c r="P61" s="91">
        <f t="shared" si="3"/>
        <v>1.8245231272710511</v>
      </c>
      <c r="Q61" s="81">
        <f t="shared" si="4"/>
        <v>2.833333333333333</v>
      </c>
      <c r="R61" s="89"/>
    </row>
    <row r="62" spans="1:18" x14ac:dyDescent="0.3">
      <c r="A62" s="54">
        <v>59</v>
      </c>
      <c r="B62" s="105" t="s">
        <v>78</v>
      </c>
      <c r="C62" s="16">
        <v>4054134</v>
      </c>
      <c r="D62" s="20">
        <v>1056</v>
      </c>
      <c r="E62" s="5">
        <f t="shared" si="5"/>
        <v>2.6047486343569303E-2</v>
      </c>
      <c r="F62" s="6">
        <v>91</v>
      </c>
      <c r="G62" s="21">
        <f t="shared" si="0"/>
        <v>8.6174242424242422</v>
      </c>
      <c r="H62" s="20">
        <v>22</v>
      </c>
      <c r="I62" s="5">
        <f t="shared" si="6"/>
        <v>2.0833333333333335</v>
      </c>
      <c r="J62" s="21">
        <f t="shared" si="7"/>
        <v>5.4265596549102715E-4</v>
      </c>
      <c r="K62" s="15">
        <v>40</v>
      </c>
      <c r="L62" s="5">
        <f t="shared" si="8"/>
        <v>3.7878787878787881</v>
      </c>
      <c r="M62" s="5">
        <f t="shared" si="9"/>
        <v>9.8664720998368582E-4</v>
      </c>
      <c r="N62" s="13">
        <f t="shared" si="1"/>
        <v>3.787878787878788E-2</v>
      </c>
      <c r="O62" s="5">
        <f t="shared" si="2"/>
        <v>2.0833333333333332E-2</v>
      </c>
      <c r="P62" s="91">
        <f t="shared" si="3"/>
        <v>2.2446224027128849</v>
      </c>
      <c r="Q62" s="81">
        <f t="shared" si="4"/>
        <v>1.8181818181818183</v>
      </c>
      <c r="R62" s="89"/>
    </row>
    <row r="63" spans="1:18" x14ac:dyDescent="0.3">
      <c r="A63" s="54">
        <v>57</v>
      </c>
      <c r="B63" s="105" t="s">
        <v>79</v>
      </c>
      <c r="C63" s="16">
        <v>42544060</v>
      </c>
      <c r="D63" s="20">
        <v>1122</v>
      </c>
      <c r="E63" s="5">
        <f t="shared" si="5"/>
        <v>2.6372659308961108E-3</v>
      </c>
      <c r="F63" s="6">
        <v>66</v>
      </c>
      <c r="G63" s="21">
        <f t="shared" si="0"/>
        <v>5.882352941176471</v>
      </c>
      <c r="H63" s="20">
        <v>64</v>
      </c>
      <c r="I63" s="5">
        <f t="shared" si="6"/>
        <v>5.7040998217468806</v>
      </c>
      <c r="J63" s="21">
        <f t="shared" si="7"/>
        <v>1.5043228126323627E-4</v>
      </c>
      <c r="K63" s="15">
        <v>344</v>
      </c>
      <c r="L63" s="5">
        <f t="shared" si="8"/>
        <v>30.659536541889484</v>
      </c>
      <c r="M63" s="5">
        <f t="shared" si="9"/>
        <v>8.0857351178989501E-4</v>
      </c>
      <c r="N63" s="13">
        <f t="shared" si="1"/>
        <v>0.30659536541889482</v>
      </c>
      <c r="O63" s="5">
        <f t="shared" si="2"/>
        <v>5.7040998217468802E-2</v>
      </c>
      <c r="P63" s="91">
        <f t="shared" si="3"/>
        <v>0.1551332900527124</v>
      </c>
      <c r="Q63" s="81">
        <f t="shared" si="4"/>
        <v>5.375</v>
      </c>
      <c r="R63" s="89"/>
    </row>
    <row r="64" spans="1:18" x14ac:dyDescent="0.3">
      <c r="A64" s="54"/>
      <c r="B64" s="109"/>
      <c r="C64" s="46"/>
      <c r="D64" s="47"/>
      <c r="E64" s="48"/>
      <c r="F64" s="49"/>
      <c r="G64" s="50"/>
      <c r="H64" s="47"/>
      <c r="I64" s="48"/>
      <c r="J64" s="50"/>
      <c r="K64" s="51"/>
      <c r="L64" s="48"/>
      <c r="M64" s="48"/>
      <c r="N64" s="52"/>
      <c r="O64" s="48"/>
      <c r="P64" s="52"/>
      <c r="Q64" s="85"/>
      <c r="R64" s="89"/>
    </row>
    <row r="65" spans="1:18" x14ac:dyDescent="0.3">
      <c r="A65" s="54"/>
      <c r="B65" s="109"/>
      <c r="C65" s="46"/>
      <c r="D65" s="47"/>
      <c r="E65" s="48"/>
      <c r="F65" s="49"/>
      <c r="G65" s="50"/>
      <c r="H65" s="47"/>
      <c r="I65" s="48"/>
      <c r="J65" s="50"/>
      <c r="K65" s="51"/>
      <c r="L65" s="48"/>
      <c r="M65" s="48"/>
      <c r="N65" s="52"/>
      <c r="O65" s="48"/>
      <c r="P65" s="52"/>
      <c r="Q65" s="85"/>
      <c r="R65" s="89"/>
    </row>
    <row r="66" spans="1:18" x14ac:dyDescent="0.3">
      <c r="A66" s="54"/>
      <c r="B66" s="109"/>
      <c r="C66" s="46"/>
      <c r="D66" s="47"/>
      <c r="E66" s="48"/>
      <c r="F66" s="49"/>
      <c r="G66" s="50"/>
      <c r="H66" s="47"/>
      <c r="I66" s="48"/>
      <c r="J66" s="50"/>
      <c r="K66" s="51"/>
      <c r="L66" s="48"/>
      <c r="M66" s="48"/>
      <c r="N66" s="52"/>
      <c r="O66" s="48"/>
      <c r="P66" s="52"/>
      <c r="Q66" s="85"/>
      <c r="R66" s="89"/>
    </row>
    <row r="67" spans="1:18" ht="18.600000000000001" thickBot="1" x14ac:dyDescent="0.35">
      <c r="A67" s="117"/>
      <c r="B67" s="109"/>
      <c r="C67" s="46"/>
      <c r="D67" s="47"/>
      <c r="E67" s="48"/>
      <c r="F67" s="49"/>
      <c r="G67" s="50"/>
      <c r="H67" s="47"/>
      <c r="I67" s="48"/>
      <c r="J67" s="50"/>
      <c r="K67" s="51"/>
      <c r="L67" s="48"/>
      <c r="M67" s="48"/>
      <c r="N67" s="52"/>
      <c r="O67" s="48"/>
      <c r="P67" s="52"/>
      <c r="Q67" s="85"/>
      <c r="R67" s="89"/>
    </row>
    <row r="68" spans="1:18" ht="18.600000000000001" thickBot="1" x14ac:dyDescent="0.35">
      <c r="A68" s="116"/>
      <c r="B68" s="110" t="s">
        <v>75</v>
      </c>
      <c r="C68" s="67">
        <f>SUM(C3:C67)</f>
        <v>5744927635</v>
      </c>
      <c r="D68" s="68">
        <f>SUM(D3:D67)</f>
        <v>1368474</v>
      </c>
      <c r="E68" s="69">
        <f t="shared" si="5"/>
        <v>2.3820561144457304E-2</v>
      </c>
      <c r="F68" s="70">
        <f>SUM(F3:F67)</f>
        <v>56804</v>
      </c>
      <c r="G68" s="71">
        <f t="shared" si="0"/>
        <v>4.150900930525534</v>
      </c>
      <c r="H68" s="68">
        <f>+SUM(H3:H67)</f>
        <v>78751</v>
      </c>
      <c r="I68" s="69">
        <f t="shared" si="6"/>
        <v>5.7546581082285817</v>
      </c>
      <c r="J68" s="71">
        <f t="shared" si="7"/>
        <v>1.3707918533250594E-3</v>
      </c>
      <c r="K68" s="72">
        <f>SUM(K3:K67)</f>
        <v>295408</v>
      </c>
      <c r="L68" s="69">
        <f t="shared" si="8"/>
        <v>21.586672454135044</v>
      </c>
      <c r="M68" s="69">
        <f t="shared" si="9"/>
        <v>5.1420665109909603E-3</v>
      </c>
      <c r="N68" s="73">
        <f t="shared" si="1"/>
        <v>0.21586672454135045</v>
      </c>
      <c r="O68" s="69">
        <f t="shared" si="2"/>
        <v>5.7546581082285816E-2</v>
      </c>
      <c r="P68" s="69">
        <f t="shared" si="2"/>
        <v>241.58365007986416</v>
      </c>
      <c r="Q68" s="86">
        <f t="shared" si="4"/>
        <v>3.7511650645706087</v>
      </c>
      <c r="R68" s="89"/>
    </row>
  </sheetData>
  <mergeCells count="6">
    <mergeCell ref="N1:Q1"/>
    <mergeCell ref="A1:A2"/>
    <mergeCell ref="B1:B2"/>
    <mergeCell ref="D1:G1"/>
    <mergeCell ref="H1:J1"/>
    <mergeCell ref="K1:M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B17" sqref="B17"/>
    </sheetView>
  </sheetViews>
  <sheetFormatPr defaultRowHeight="18" x14ac:dyDescent="0.3"/>
  <cols>
    <col min="1" max="1" width="8.88671875" style="1"/>
    <col min="2" max="2" width="27.5546875" style="1" customWidth="1"/>
    <col min="3" max="3" width="17.44140625" style="1" customWidth="1"/>
    <col min="4" max="4" width="14" style="1" customWidth="1"/>
    <col min="5" max="5" width="13.44140625" style="4" customWidth="1"/>
    <col min="6" max="6" width="13.44140625" style="3" customWidth="1"/>
    <col min="7" max="7" width="13.44140625" style="4" customWidth="1"/>
    <col min="8" max="8" width="12.5546875" style="1" customWidth="1"/>
    <col min="9" max="9" width="13" style="4" customWidth="1"/>
    <col min="10" max="10" width="11.33203125" style="4" customWidth="1"/>
    <col min="11" max="11" width="12" style="1" customWidth="1"/>
    <col min="12" max="12" width="15.5546875" style="4" customWidth="1"/>
    <col min="13" max="13" width="12.6640625" style="4" customWidth="1"/>
    <col min="14" max="14" width="20.77734375" style="4" customWidth="1"/>
    <col min="15" max="15" width="19" style="4" customWidth="1"/>
    <col min="16" max="16" width="18.6640625" style="4" customWidth="1"/>
    <col min="17" max="17" width="21.5546875" style="2" customWidth="1"/>
    <col min="18" max="16384" width="8.88671875" style="1"/>
  </cols>
  <sheetData>
    <row r="1" spans="1:18" x14ac:dyDescent="0.3">
      <c r="A1" s="152" t="s">
        <v>82</v>
      </c>
      <c r="B1" s="141" t="s">
        <v>0</v>
      </c>
      <c r="C1" s="87" t="s">
        <v>1</v>
      </c>
      <c r="D1" s="146" t="s">
        <v>2</v>
      </c>
      <c r="E1" s="147"/>
      <c r="F1" s="147"/>
      <c r="G1" s="141"/>
      <c r="H1" s="143" t="s">
        <v>4</v>
      </c>
      <c r="I1" s="144"/>
      <c r="J1" s="145"/>
      <c r="K1" s="143" t="s">
        <v>5</v>
      </c>
      <c r="L1" s="144"/>
      <c r="M1" s="145"/>
      <c r="N1" s="136" t="s">
        <v>73</v>
      </c>
      <c r="O1" s="137"/>
      <c r="P1" s="137"/>
      <c r="Q1" s="137"/>
      <c r="R1" s="89"/>
    </row>
    <row r="2" spans="1:18" ht="18.600000000000001" thickBot="1" x14ac:dyDescent="0.35">
      <c r="A2" s="153"/>
      <c r="B2" s="142"/>
      <c r="C2" s="88" t="s">
        <v>9</v>
      </c>
      <c r="D2" s="39" t="s">
        <v>3</v>
      </c>
      <c r="E2" s="40" t="s">
        <v>10</v>
      </c>
      <c r="F2" s="41" t="s">
        <v>32</v>
      </c>
      <c r="G2" s="42" t="s">
        <v>11</v>
      </c>
      <c r="H2" s="39" t="s">
        <v>7</v>
      </c>
      <c r="I2" s="40" t="s">
        <v>11</v>
      </c>
      <c r="J2" s="42" t="s">
        <v>6</v>
      </c>
      <c r="K2" s="39" t="s">
        <v>7</v>
      </c>
      <c r="L2" s="40" t="s">
        <v>23</v>
      </c>
      <c r="M2" s="42" t="s">
        <v>24</v>
      </c>
      <c r="N2" s="43" t="s">
        <v>70</v>
      </c>
      <c r="O2" s="44" t="s">
        <v>71</v>
      </c>
      <c r="P2" s="90" t="s">
        <v>80</v>
      </c>
      <c r="Q2" s="79" t="s">
        <v>72</v>
      </c>
      <c r="R2" s="89"/>
    </row>
    <row r="3" spans="1:18" x14ac:dyDescent="0.3">
      <c r="A3" s="118"/>
      <c r="B3" s="104" t="s">
        <v>12</v>
      </c>
      <c r="C3" s="32">
        <v>333514342</v>
      </c>
      <c r="D3" s="33">
        <v>404156</v>
      </c>
      <c r="E3" s="34">
        <f>D3*100/C3</f>
        <v>0.12118099556870031</v>
      </c>
      <c r="F3" s="35">
        <v>12491</v>
      </c>
      <c r="G3" s="36">
        <f t="shared" ref="G3:G68" si="0">F3*100/D3</f>
        <v>3.0906382683914133</v>
      </c>
      <c r="H3" s="33">
        <v>12988</v>
      </c>
      <c r="I3" s="34">
        <f>H3*100/D3</f>
        <v>3.2136105860113422</v>
      </c>
      <c r="J3" s="36">
        <f>H3*100/C3</f>
        <v>3.8942853018296888E-3</v>
      </c>
      <c r="K3" s="33">
        <v>21815</v>
      </c>
      <c r="L3" s="34">
        <f>K3*100/D3</f>
        <v>5.3976682271202208</v>
      </c>
      <c r="M3" s="36">
        <f>K3*100/C3</f>
        <v>6.5409480951196999E-3</v>
      </c>
      <c r="N3" s="37">
        <f>K3/D3</f>
        <v>5.3976682271202212E-2</v>
      </c>
      <c r="O3" s="34">
        <f>H3/D3</f>
        <v>3.2136105860113423E-2</v>
      </c>
      <c r="P3" s="91">
        <f>(F3*100/C3)*1000</f>
        <v>3.7452662230639544</v>
      </c>
      <c r="Q3" s="80">
        <f>N3/O3</f>
        <v>1.6796273483215276</v>
      </c>
      <c r="R3" s="89"/>
    </row>
    <row r="4" spans="1:18" x14ac:dyDescent="0.3">
      <c r="A4" s="119"/>
      <c r="B4" s="105" t="s">
        <v>13</v>
      </c>
      <c r="C4" s="16">
        <v>60016775</v>
      </c>
      <c r="D4" s="20">
        <v>135586</v>
      </c>
      <c r="E4" s="5">
        <f>D4*100/C4</f>
        <v>0.2259135050158893</v>
      </c>
      <c r="F4" s="6">
        <v>3836</v>
      </c>
      <c r="G4" s="21">
        <f t="shared" si="0"/>
        <v>2.8292006549348754</v>
      </c>
      <c r="H4" s="20">
        <v>17669</v>
      </c>
      <c r="I4" s="5">
        <f>H4*100/D4</f>
        <v>13.031581431711238</v>
      </c>
      <c r="J4" s="21">
        <f>H4*100/C4</f>
        <v>2.944010237137867E-2</v>
      </c>
      <c r="K4" s="20">
        <v>26421</v>
      </c>
      <c r="L4" s="5">
        <f>K4*100/D4</f>
        <v>19.486525157464634</v>
      </c>
      <c r="M4" s="21">
        <f>K4*100/C4</f>
        <v>4.4022691989031401E-2</v>
      </c>
      <c r="N4" s="28">
        <f t="shared" ref="N4:N68" si="1">K4/D4</f>
        <v>0.19486525157464635</v>
      </c>
      <c r="O4" s="5">
        <f t="shared" ref="O4:P68" si="2">H4/D4</f>
        <v>0.13031581431711239</v>
      </c>
      <c r="P4" s="91">
        <f t="shared" ref="P4:P64" si="3">(F4*100/C4)*1000</f>
        <v>6.3915463634958725</v>
      </c>
      <c r="Q4" s="81">
        <f t="shared" ref="Q4:Q68" si="4">N4/O4</f>
        <v>1.4953308053653289</v>
      </c>
      <c r="R4" s="89"/>
    </row>
    <row r="5" spans="1:18" x14ac:dyDescent="0.3">
      <c r="A5" s="119"/>
      <c r="B5" s="105" t="s">
        <v>14</v>
      </c>
      <c r="C5" s="16">
        <v>45690105</v>
      </c>
      <c r="D5" s="20">
        <v>146690</v>
      </c>
      <c r="E5" s="5">
        <f t="shared" ref="E5:E68" si="5">D5*100/C5</f>
        <v>0.32105419762112608</v>
      </c>
      <c r="F5" s="6">
        <v>6073</v>
      </c>
      <c r="G5" s="21">
        <f t="shared" si="0"/>
        <v>4.1400231781307522</v>
      </c>
      <c r="H5" s="20">
        <v>14555</v>
      </c>
      <c r="I5" s="5">
        <f t="shared" ref="I5:I68" si="6">H5*100/D5</f>
        <v>9.9222850910082485</v>
      </c>
      <c r="J5" s="21">
        <f t="shared" ref="J5:J68" si="7">H5*100/C5</f>
        <v>3.1855912784617149E-2</v>
      </c>
      <c r="K5" s="20">
        <v>48021</v>
      </c>
      <c r="L5" s="5">
        <f t="shared" ref="L5:L68" si="8">K5*100/D5</f>
        <v>32.736382848183247</v>
      </c>
      <c r="M5" s="21">
        <f t="shared" ref="M5:M68" si="9">K5*100/C5</f>
        <v>0.10510153128341465</v>
      </c>
      <c r="N5" s="28">
        <f t="shared" si="1"/>
        <v>0.32736382848183243</v>
      </c>
      <c r="O5" s="5">
        <f t="shared" si="2"/>
        <v>9.9222850910082483E-2</v>
      </c>
      <c r="P5" s="91">
        <f t="shared" si="3"/>
        <v>13.291718195876328</v>
      </c>
      <c r="Q5" s="81">
        <f t="shared" si="4"/>
        <v>3.2992785984197872</v>
      </c>
      <c r="R5" s="89"/>
    </row>
    <row r="6" spans="1:18" x14ac:dyDescent="0.3">
      <c r="A6" s="119"/>
      <c r="B6" s="105" t="s">
        <v>15</v>
      </c>
      <c r="C6" s="16">
        <v>81466920</v>
      </c>
      <c r="D6" s="20">
        <v>109329</v>
      </c>
      <c r="E6" s="5">
        <f t="shared" si="5"/>
        <v>0.13420048284628902</v>
      </c>
      <c r="F6" s="6">
        <v>1871</v>
      </c>
      <c r="G6" s="21">
        <f t="shared" si="0"/>
        <v>1.7113483156344611</v>
      </c>
      <c r="H6" s="20">
        <v>2096</v>
      </c>
      <c r="I6" s="5">
        <f t="shared" si="6"/>
        <v>1.9171491553018869</v>
      </c>
      <c r="J6" s="21">
        <f t="shared" si="7"/>
        <v>2.5728234232986836E-3</v>
      </c>
      <c r="K6" s="20">
        <v>36081</v>
      </c>
      <c r="L6" s="5">
        <f t="shared" si="8"/>
        <v>33.002222649068408</v>
      </c>
      <c r="M6" s="21">
        <f t="shared" si="9"/>
        <v>4.4289142145057157E-2</v>
      </c>
      <c r="N6" s="28">
        <f t="shared" si="1"/>
        <v>0.33002222649068408</v>
      </c>
      <c r="O6" s="5">
        <f t="shared" si="2"/>
        <v>1.9171491553018869E-2</v>
      </c>
      <c r="P6" s="91">
        <f t="shared" si="3"/>
        <v>2.2966377027632809</v>
      </c>
      <c r="Q6" s="81">
        <f t="shared" si="4"/>
        <v>17.21421755725191</v>
      </c>
      <c r="R6" s="89"/>
    </row>
    <row r="7" spans="1:18" x14ac:dyDescent="0.3">
      <c r="A7" s="119"/>
      <c r="B7" s="105" t="s">
        <v>16</v>
      </c>
      <c r="C7" s="16">
        <v>1410408588</v>
      </c>
      <c r="D7" s="20">
        <v>83189</v>
      </c>
      <c r="E7" s="5">
        <f t="shared" si="5"/>
        <v>5.8982198993813842E-3</v>
      </c>
      <c r="F7" s="6">
        <v>94</v>
      </c>
      <c r="G7" s="21">
        <f t="shared" si="0"/>
        <v>0.11299570856723845</v>
      </c>
      <c r="H7" s="20">
        <v>3342</v>
      </c>
      <c r="I7" s="5">
        <f t="shared" si="6"/>
        <v>4.0173580641671371</v>
      </c>
      <c r="J7" s="21">
        <f t="shared" si="7"/>
        <v>2.3695261277010887E-4</v>
      </c>
      <c r="K7" s="20">
        <v>77627</v>
      </c>
      <c r="L7" s="5">
        <f t="shared" si="8"/>
        <v>93.314019882436384</v>
      </c>
      <c r="M7" s="21">
        <f t="shared" si="9"/>
        <v>5.5038660896185639E-3</v>
      </c>
      <c r="N7" s="28">
        <f t="shared" si="1"/>
        <v>0.93314019882436383</v>
      </c>
      <c r="O7" s="5">
        <f t="shared" si="2"/>
        <v>4.0173580641671376E-2</v>
      </c>
      <c r="P7" s="91">
        <f t="shared" si="3"/>
        <v>6.6647353681598539E-3</v>
      </c>
      <c r="Q7" s="81">
        <f t="shared" si="4"/>
        <v>23.227707959305803</v>
      </c>
      <c r="R7" s="89"/>
    </row>
    <row r="8" spans="1:18" x14ac:dyDescent="0.3">
      <c r="A8" s="119"/>
      <c r="B8" s="105" t="s">
        <v>17</v>
      </c>
      <c r="C8" s="16">
        <v>65793764</v>
      </c>
      <c r="D8" s="20">
        <v>112950</v>
      </c>
      <c r="E8" s="5">
        <f t="shared" si="5"/>
        <v>0.17167280473571933</v>
      </c>
      <c r="F8" s="6">
        <v>3881</v>
      </c>
      <c r="G8" s="21">
        <f t="shared" si="0"/>
        <v>3.4360336432049579</v>
      </c>
      <c r="H8" s="20">
        <v>10869</v>
      </c>
      <c r="I8" s="5">
        <f t="shared" si="6"/>
        <v>9.6228419654714479</v>
      </c>
      <c r="J8" s="21">
        <f t="shared" si="7"/>
        <v>1.6519802697410654E-2</v>
      </c>
      <c r="K8" s="20">
        <v>21254</v>
      </c>
      <c r="L8" s="5">
        <f t="shared" si="8"/>
        <v>18.817175741478529</v>
      </c>
      <c r="M8" s="21">
        <f t="shared" si="9"/>
        <v>3.2303973367445581E-2</v>
      </c>
      <c r="N8" s="28">
        <f t="shared" si="1"/>
        <v>0.18817175741478531</v>
      </c>
      <c r="O8" s="5">
        <f t="shared" si="2"/>
        <v>9.6228419654714473E-2</v>
      </c>
      <c r="P8" s="91">
        <f t="shared" si="3"/>
        <v>5.8987353269528704</v>
      </c>
      <c r="Q8" s="81">
        <f t="shared" si="4"/>
        <v>1.9554696844235901</v>
      </c>
      <c r="R8" s="89"/>
    </row>
    <row r="9" spans="1:18" x14ac:dyDescent="0.3">
      <c r="A9" s="119"/>
      <c r="B9" s="105" t="s">
        <v>69</v>
      </c>
      <c r="C9" s="16">
        <v>84005781</v>
      </c>
      <c r="D9" s="20">
        <v>67286</v>
      </c>
      <c r="E9" s="5">
        <f t="shared" si="5"/>
        <v>8.0096868571461768E-2</v>
      </c>
      <c r="F9" s="6">
        <v>4697</v>
      </c>
      <c r="G9" s="21">
        <f t="shared" si="0"/>
        <v>6.9806497636952711</v>
      </c>
      <c r="H9" s="20">
        <v>4003</v>
      </c>
      <c r="I9" s="5">
        <f t="shared" si="6"/>
        <v>5.9492316380822166</v>
      </c>
      <c r="J9" s="21">
        <f t="shared" si="7"/>
        <v>4.7651482461665345E-3</v>
      </c>
      <c r="K9" s="20">
        <v>27039</v>
      </c>
      <c r="L9" s="5">
        <f t="shared" si="8"/>
        <v>40.185179680765685</v>
      </c>
      <c r="M9" s="21">
        <f t="shared" si="9"/>
        <v>3.2187070554108653E-2</v>
      </c>
      <c r="N9" s="28">
        <f t="shared" si="1"/>
        <v>0.40185179680765687</v>
      </c>
      <c r="O9" s="5">
        <f t="shared" si="2"/>
        <v>5.9492316380822162E-2</v>
      </c>
      <c r="P9" s="91">
        <f t="shared" si="3"/>
        <v>5.5912818666610571</v>
      </c>
      <c r="Q9" s="81">
        <f t="shared" si="4"/>
        <v>6.7546839870097424</v>
      </c>
      <c r="R9" s="89"/>
    </row>
    <row r="10" spans="1:18" x14ac:dyDescent="0.3">
      <c r="A10" s="119"/>
      <c r="B10" s="105" t="s">
        <v>18</v>
      </c>
      <c r="C10" s="16">
        <v>63181775</v>
      </c>
      <c r="D10" s="20">
        <v>55242</v>
      </c>
      <c r="E10" s="5">
        <f t="shared" si="5"/>
        <v>8.743344105163238E-2</v>
      </c>
      <c r="F10" s="6">
        <v>5491</v>
      </c>
      <c r="G10" s="21">
        <f t="shared" si="0"/>
        <v>9.9399008001158542</v>
      </c>
      <c r="H10" s="20">
        <v>7097</v>
      </c>
      <c r="I10" s="5">
        <f t="shared" si="6"/>
        <v>12.847109083668224</v>
      </c>
      <c r="J10" s="21">
        <f t="shared" si="7"/>
        <v>1.1232669547507963E-2</v>
      </c>
      <c r="K10" s="20">
        <v>287</v>
      </c>
      <c r="L10" s="5">
        <f t="shared" si="8"/>
        <v>0.51953223996234754</v>
      </c>
      <c r="M10" s="21">
        <f t="shared" si="9"/>
        <v>4.5424491477170432E-4</v>
      </c>
      <c r="N10" s="28">
        <f>K10/D10</f>
        <v>5.1953223996234746E-3</v>
      </c>
      <c r="O10" s="5">
        <f t="shared" si="2"/>
        <v>0.12847109083668223</v>
      </c>
      <c r="P10" s="91">
        <f t="shared" si="3"/>
        <v>8.6907973066600288</v>
      </c>
      <c r="Q10" s="81">
        <f t="shared" si="4"/>
        <v>4.0439622375651685E-2</v>
      </c>
      <c r="R10" s="89"/>
    </row>
    <row r="11" spans="1:18" x14ac:dyDescent="0.3">
      <c r="A11" s="119"/>
      <c r="B11" s="105" t="s">
        <v>19</v>
      </c>
      <c r="C11" s="16">
        <v>85265858</v>
      </c>
      <c r="D11" s="20">
        <v>38226</v>
      </c>
      <c r="E11" s="5">
        <f t="shared" si="5"/>
        <v>4.4831543242079379E-2</v>
      </c>
      <c r="F11" s="6">
        <v>4117</v>
      </c>
      <c r="G11" s="21">
        <f t="shared" si="0"/>
        <v>10.770156438026474</v>
      </c>
      <c r="H11" s="20">
        <v>812</v>
      </c>
      <c r="I11" s="5">
        <f t="shared" si="6"/>
        <v>2.1242086537958458</v>
      </c>
      <c r="J11" s="21">
        <f t="shared" si="7"/>
        <v>9.5231552117847681E-4</v>
      </c>
      <c r="K11" s="20">
        <v>1846</v>
      </c>
      <c r="L11" s="5">
        <f t="shared" si="8"/>
        <v>4.8291738607230679</v>
      </c>
      <c r="M11" s="21">
        <f t="shared" si="9"/>
        <v>2.1649931676052565E-3</v>
      </c>
      <c r="N11" s="28">
        <f t="shared" si="1"/>
        <v>4.8291738607230683E-2</v>
      </c>
      <c r="O11" s="5">
        <f t="shared" si="2"/>
        <v>2.1242086537958456E-2</v>
      </c>
      <c r="P11" s="91">
        <f t="shared" si="3"/>
        <v>4.8284273407534348</v>
      </c>
      <c r="Q11" s="81">
        <f t="shared" si="4"/>
        <v>2.2733990147783256</v>
      </c>
      <c r="R11" s="89"/>
    </row>
    <row r="12" spans="1:18" x14ac:dyDescent="0.3">
      <c r="A12" s="119"/>
      <c r="B12" s="105" t="s">
        <v>20</v>
      </c>
      <c r="C12" s="16">
        <v>8771780</v>
      </c>
      <c r="D12" s="20">
        <v>22789</v>
      </c>
      <c r="E12" s="5">
        <f t="shared" si="5"/>
        <v>0.25979903736755822</v>
      </c>
      <c r="F12" s="6">
        <v>536</v>
      </c>
      <c r="G12" s="21">
        <f t="shared" si="0"/>
        <v>2.3520119355829565</v>
      </c>
      <c r="H12" s="20">
        <v>858</v>
      </c>
      <c r="I12" s="5">
        <f t="shared" si="6"/>
        <v>3.764974329720479</v>
      </c>
      <c r="J12" s="21">
        <f t="shared" si="7"/>
        <v>9.7813670657494831E-3</v>
      </c>
      <c r="K12" s="20">
        <v>8704</v>
      </c>
      <c r="L12" s="5">
        <f t="shared" si="8"/>
        <v>38.193865461406816</v>
      </c>
      <c r="M12" s="21">
        <f t="shared" si="9"/>
        <v>9.9227294802195221E-2</v>
      </c>
      <c r="N12" s="28">
        <f t="shared" si="1"/>
        <v>0.38193865461406817</v>
      </c>
      <c r="O12" s="5">
        <f t="shared" si="2"/>
        <v>3.7649743297204795E-2</v>
      </c>
      <c r="P12" s="91">
        <f t="shared" si="3"/>
        <v>6.1105043674145954</v>
      </c>
      <c r="Q12" s="81">
        <f t="shared" si="4"/>
        <v>10.144522144522144</v>
      </c>
      <c r="R12" s="89"/>
    </row>
    <row r="13" spans="1:18" x14ac:dyDescent="0.3">
      <c r="A13" s="119"/>
      <c r="B13" s="105" t="s">
        <v>21</v>
      </c>
      <c r="C13" s="16">
        <v>11662307</v>
      </c>
      <c r="D13" s="20">
        <v>23404</v>
      </c>
      <c r="E13" s="5">
        <f t="shared" si="5"/>
        <v>0.200680705798604</v>
      </c>
      <c r="F13" s="6">
        <v>1209</v>
      </c>
      <c r="G13" s="21">
        <f t="shared" si="0"/>
        <v>5.1657836267304731</v>
      </c>
      <c r="H13" s="20">
        <v>2240</v>
      </c>
      <c r="I13" s="5">
        <f t="shared" si="6"/>
        <v>9.5710135019654761</v>
      </c>
      <c r="J13" s="21">
        <f t="shared" si="7"/>
        <v>1.9207177447824002E-2</v>
      </c>
      <c r="K13" s="20">
        <v>4681</v>
      </c>
      <c r="L13" s="5">
        <f t="shared" si="8"/>
        <v>20.000854554776961</v>
      </c>
      <c r="M13" s="21">
        <f t="shared" si="9"/>
        <v>4.0137856086278643E-2</v>
      </c>
      <c r="N13" s="28">
        <f t="shared" si="1"/>
        <v>0.20000854554776962</v>
      </c>
      <c r="O13" s="5">
        <f t="shared" si="2"/>
        <v>9.5710135019654766E-2</v>
      </c>
      <c r="P13" s="91">
        <f t="shared" si="3"/>
        <v>10.366731042151438</v>
      </c>
      <c r="Q13" s="81">
        <f t="shared" si="4"/>
        <v>2.0897321428571427</v>
      </c>
      <c r="R13" s="89"/>
    </row>
    <row r="14" spans="1:18" x14ac:dyDescent="0.3">
      <c r="A14" s="119"/>
      <c r="B14" s="105" t="s">
        <v>22</v>
      </c>
      <c r="C14" s="16">
        <v>17208923</v>
      </c>
      <c r="D14" s="20">
        <v>20549</v>
      </c>
      <c r="E14" s="5">
        <f t="shared" si="5"/>
        <v>0.1194089833512533</v>
      </c>
      <c r="F14" s="6">
        <v>969</v>
      </c>
      <c r="G14" s="21">
        <f t="shared" si="0"/>
        <v>4.7155579346926855</v>
      </c>
      <c r="H14" s="20">
        <v>2248</v>
      </c>
      <c r="I14" s="5">
        <f t="shared" si="6"/>
        <v>10.93970509513845</v>
      </c>
      <c r="J14" s="21">
        <f t="shared" si="7"/>
        <v>1.306299063573008E-2</v>
      </c>
      <c r="K14" s="20">
        <v>914</v>
      </c>
      <c r="L14" s="5">
        <f t="shared" si="8"/>
        <v>4.4479050075429463</v>
      </c>
      <c r="M14" s="21">
        <f t="shared" si="9"/>
        <v>5.3111981499365185E-3</v>
      </c>
      <c r="N14" s="28">
        <f t="shared" si="1"/>
        <v>4.447905007542946E-2</v>
      </c>
      <c r="O14" s="5">
        <f t="shared" si="2"/>
        <v>0.10939705095138449</v>
      </c>
      <c r="P14" s="91">
        <f t="shared" si="3"/>
        <v>5.6307997891558932</v>
      </c>
      <c r="Q14" s="81">
        <f t="shared" si="4"/>
        <v>0.40658362989323843</v>
      </c>
      <c r="R14" s="89"/>
    </row>
    <row r="15" spans="1:18" x14ac:dyDescent="0.3">
      <c r="A15" s="119"/>
      <c r="B15" s="105" t="s">
        <v>33</v>
      </c>
      <c r="C15" s="16">
        <v>37754289</v>
      </c>
      <c r="D15" s="20">
        <v>18479</v>
      </c>
      <c r="E15" s="5">
        <f t="shared" si="5"/>
        <v>4.8945432398422334E-2</v>
      </c>
      <c r="F15" s="6">
        <v>632</v>
      </c>
      <c r="G15" s="21">
        <f t="shared" si="0"/>
        <v>3.4200984901780398</v>
      </c>
      <c r="H15" s="20">
        <v>402</v>
      </c>
      <c r="I15" s="5">
        <f t="shared" si="6"/>
        <v>2.1754423940689431</v>
      </c>
      <c r="J15" s="21">
        <f t="shared" si="7"/>
        <v>1.0647796863556349E-3</v>
      </c>
      <c r="K15" s="20">
        <v>4333</v>
      </c>
      <c r="L15" s="5">
        <f t="shared" si="8"/>
        <v>23.448238541046592</v>
      </c>
      <c r="M15" s="21">
        <f t="shared" si="9"/>
        <v>1.1476841743728773E-2</v>
      </c>
      <c r="N15" s="28">
        <f t="shared" si="1"/>
        <v>0.23448238541046593</v>
      </c>
      <c r="O15" s="5">
        <f t="shared" si="2"/>
        <v>2.1754423940689431E-2</v>
      </c>
      <c r="P15" s="91">
        <f t="shared" si="3"/>
        <v>1.6739819944695555</v>
      </c>
      <c r="Q15" s="81">
        <f t="shared" si="4"/>
        <v>10.778606965174129</v>
      </c>
      <c r="R15" s="89"/>
    </row>
    <row r="16" spans="1:18" x14ac:dyDescent="0.3">
      <c r="A16" s="119"/>
      <c r="B16" s="105" t="s">
        <v>25</v>
      </c>
      <c r="C16" s="16">
        <v>8693512</v>
      </c>
      <c r="D16" s="20">
        <v>12901</v>
      </c>
      <c r="E16" s="5">
        <f t="shared" si="5"/>
        <v>0.14839802372159835</v>
      </c>
      <c r="F16" s="6">
        <v>266</v>
      </c>
      <c r="G16" s="21">
        <f t="shared" si="0"/>
        <v>2.0618556701030926</v>
      </c>
      <c r="H16" s="20">
        <v>273</v>
      </c>
      <c r="I16" s="5">
        <f t="shared" si="6"/>
        <v>2.1161150298426477</v>
      </c>
      <c r="J16" s="21">
        <f t="shared" si="7"/>
        <v>3.1402728839622007E-3</v>
      </c>
      <c r="K16" s="20">
        <v>4512</v>
      </c>
      <c r="L16" s="5">
        <f t="shared" si="8"/>
        <v>34.974033020696069</v>
      </c>
      <c r="M16" s="21">
        <f t="shared" si="9"/>
        <v>5.1900773818452199E-2</v>
      </c>
      <c r="N16" s="28">
        <f t="shared" si="1"/>
        <v>0.34974033020696071</v>
      </c>
      <c r="O16" s="5">
        <f t="shared" si="2"/>
        <v>2.1161150298426478E-2</v>
      </c>
      <c r="P16" s="91">
        <f t="shared" si="3"/>
        <v>3.0597530664247081</v>
      </c>
      <c r="Q16" s="81">
        <f t="shared" si="4"/>
        <v>16.527472527472529</v>
      </c>
      <c r="R16" s="89"/>
    </row>
    <row r="17" spans="1:18" x14ac:dyDescent="0.3">
      <c r="A17" s="119"/>
      <c r="B17" s="105" t="s">
        <v>34</v>
      </c>
      <c r="C17" s="16">
        <v>51474632</v>
      </c>
      <c r="D17" s="20">
        <v>10384</v>
      </c>
      <c r="E17" s="5">
        <f t="shared" si="5"/>
        <v>2.0173043684897057E-2</v>
      </c>
      <c r="F17" s="6">
        <v>53</v>
      </c>
      <c r="G17" s="21">
        <f t="shared" si="0"/>
        <v>0.51040061633281975</v>
      </c>
      <c r="H17" s="20">
        <v>200</v>
      </c>
      <c r="I17" s="5">
        <f t="shared" si="6"/>
        <v>1.926040061633282</v>
      </c>
      <c r="J17" s="21">
        <f t="shared" si="7"/>
        <v>3.8854090302190019E-4</v>
      </c>
      <c r="K17" s="20">
        <v>6776</v>
      </c>
      <c r="L17" s="5">
        <f t="shared" si="8"/>
        <v>65.254237288135599</v>
      </c>
      <c r="M17" s="21">
        <f t="shared" si="9"/>
        <v>1.3163765794381978E-2</v>
      </c>
      <c r="N17" s="28">
        <f t="shared" si="1"/>
        <v>0.65254237288135597</v>
      </c>
      <c r="O17" s="5">
        <f t="shared" si="2"/>
        <v>1.9260400616332819E-2</v>
      </c>
      <c r="P17" s="91">
        <f t="shared" si="3"/>
        <v>0.10296333930080355</v>
      </c>
      <c r="Q17" s="81">
        <f t="shared" si="4"/>
        <v>33.880000000000003</v>
      </c>
      <c r="R17" s="89"/>
    </row>
    <row r="18" spans="1:18" x14ac:dyDescent="0.3">
      <c r="A18" s="119"/>
      <c r="B18" s="105" t="s">
        <v>26</v>
      </c>
      <c r="C18" s="16">
        <v>10133416</v>
      </c>
      <c r="D18" s="20">
        <v>13141</v>
      </c>
      <c r="E18" s="5">
        <f t="shared" si="5"/>
        <v>0.12967986313795862</v>
      </c>
      <c r="F18" s="6">
        <v>699</v>
      </c>
      <c r="G18" s="21">
        <f t="shared" si="0"/>
        <v>5.3192298911802753</v>
      </c>
      <c r="H18" s="20">
        <v>380</v>
      </c>
      <c r="I18" s="5">
        <f t="shared" si="6"/>
        <v>2.8917129594399209</v>
      </c>
      <c r="J18" s="21">
        <f t="shared" si="7"/>
        <v>3.7499694081443019E-3</v>
      </c>
      <c r="K18" s="20">
        <v>196</v>
      </c>
      <c r="L18" s="5">
        <f t="shared" si="8"/>
        <v>1.4915151053953275</v>
      </c>
      <c r="M18" s="21">
        <f t="shared" si="9"/>
        <v>1.93419474735864E-3</v>
      </c>
      <c r="N18" s="28">
        <f t="shared" si="1"/>
        <v>1.4915151053953276E-2</v>
      </c>
      <c r="O18" s="5">
        <f t="shared" si="2"/>
        <v>2.891712959439921E-2</v>
      </c>
      <c r="P18" s="91">
        <f t="shared" si="3"/>
        <v>6.8979700428759658</v>
      </c>
      <c r="Q18" s="81">
        <f t="shared" si="4"/>
        <v>0.51578947368421046</v>
      </c>
      <c r="R18" s="89"/>
    </row>
    <row r="19" spans="1:18" x14ac:dyDescent="0.3">
      <c r="A19" s="119"/>
      <c r="B19" s="105" t="s">
        <v>35</v>
      </c>
      <c r="C19" s="16">
        <v>217062887</v>
      </c>
      <c r="D19" s="20">
        <v>14152</v>
      </c>
      <c r="E19" s="5">
        <f t="shared" si="5"/>
        <v>6.5197695449429821E-3</v>
      </c>
      <c r="F19" s="6">
        <v>435</v>
      </c>
      <c r="G19" s="21">
        <f t="shared" si="0"/>
        <v>3.0737704918032787</v>
      </c>
      <c r="H19" s="20">
        <v>699</v>
      </c>
      <c r="I19" s="5">
        <f t="shared" si="6"/>
        <v>4.9392312040700963</v>
      </c>
      <c r="J19" s="21">
        <f t="shared" si="7"/>
        <v>3.2202649179728269E-4</v>
      </c>
      <c r="K19" s="20">
        <v>296</v>
      </c>
      <c r="L19" s="5">
        <f t="shared" si="8"/>
        <v>2.0915771622385528</v>
      </c>
      <c r="M19" s="21">
        <f t="shared" si="9"/>
        <v>1.3636601083261184E-4</v>
      </c>
      <c r="N19" s="28">
        <f t="shared" si="1"/>
        <v>2.0915771622385528E-2</v>
      </c>
      <c r="O19" s="5">
        <f t="shared" si="2"/>
        <v>4.9392312040700964E-2</v>
      </c>
      <c r="P19" s="91">
        <f t="shared" si="3"/>
        <v>0.20040275240603428</v>
      </c>
      <c r="Q19" s="81">
        <f t="shared" si="4"/>
        <v>0.42346208869814017</v>
      </c>
      <c r="R19" s="89"/>
    </row>
    <row r="20" spans="1:18" x14ac:dyDescent="0.3">
      <c r="A20" s="119"/>
      <c r="B20" s="105" t="s">
        <v>36</v>
      </c>
      <c r="C20" s="16">
        <v>8726585</v>
      </c>
      <c r="D20" s="20">
        <v>9404</v>
      </c>
      <c r="E20" s="5">
        <f t="shared" si="5"/>
        <v>0.10776265858866899</v>
      </c>
      <c r="F20" s="6">
        <v>156</v>
      </c>
      <c r="G20" s="21">
        <f t="shared" si="0"/>
        <v>1.6588685665674181</v>
      </c>
      <c r="H20" s="20">
        <v>72</v>
      </c>
      <c r="I20" s="5">
        <f t="shared" si="6"/>
        <v>0.76563164610803913</v>
      </c>
      <c r="J20" s="21">
        <f t="shared" si="7"/>
        <v>8.2506501684221267E-4</v>
      </c>
      <c r="K20" s="20">
        <v>801</v>
      </c>
      <c r="L20" s="5">
        <f t="shared" si="8"/>
        <v>8.5176520629519352</v>
      </c>
      <c r="M20" s="21">
        <f t="shared" si="9"/>
        <v>9.1788483123696162E-3</v>
      </c>
      <c r="N20" s="28">
        <f t="shared" si="1"/>
        <v>8.5176520629519359E-2</v>
      </c>
      <c r="O20" s="5">
        <f t="shared" si="2"/>
        <v>7.6563164610803916E-3</v>
      </c>
      <c r="P20" s="91">
        <f t="shared" si="3"/>
        <v>1.7876408698247941</v>
      </c>
      <c r="Q20" s="81">
        <f t="shared" si="4"/>
        <v>11.125</v>
      </c>
      <c r="R20" s="89"/>
    </row>
    <row r="21" spans="1:18" x14ac:dyDescent="0.3">
      <c r="A21" s="119"/>
      <c r="B21" s="105" t="s">
        <v>27</v>
      </c>
      <c r="C21" s="16">
        <v>10173662</v>
      </c>
      <c r="D21" s="20">
        <v>8419</v>
      </c>
      <c r="E21" s="5">
        <f t="shared" si="5"/>
        <v>8.2752896646261689E-2</v>
      </c>
      <c r="F21" s="6">
        <v>726</v>
      </c>
      <c r="G21" s="21">
        <f t="shared" si="0"/>
        <v>8.6233519420358711</v>
      </c>
      <c r="H21" s="20">
        <v>687</v>
      </c>
      <c r="I21" s="5">
        <f t="shared" si="6"/>
        <v>8.1601140277942754</v>
      </c>
      <c r="J21" s="21">
        <f t="shared" si="7"/>
        <v>6.7527307276376985E-3</v>
      </c>
      <c r="K21" s="20">
        <v>255</v>
      </c>
      <c r="L21" s="5">
        <f t="shared" si="8"/>
        <v>3.0288632854258224</v>
      </c>
      <c r="M21" s="21">
        <f t="shared" si="9"/>
        <v>2.5064721041449974E-3</v>
      </c>
      <c r="N21" s="28">
        <f t="shared" si="1"/>
        <v>3.0288632854258226E-2</v>
      </c>
      <c r="O21" s="5">
        <f t="shared" si="2"/>
        <v>8.1601140277942755E-2</v>
      </c>
      <c r="P21" s="91">
        <f t="shared" si="3"/>
        <v>7.1360735200363443</v>
      </c>
      <c r="Q21" s="81">
        <f t="shared" si="4"/>
        <v>0.37117903930131002</v>
      </c>
      <c r="R21" s="89"/>
    </row>
    <row r="22" spans="1:18" x14ac:dyDescent="0.3">
      <c r="A22" s="119"/>
      <c r="B22" s="105" t="s">
        <v>37</v>
      </c>
      <c r="C22" s="16">
        <v>25822458</v>
      </c>
      <c r="D22" s="20">
        <v>6013</v>
      </c>
      <c r="E22" s="5">
        <f t="shared" si="5"/>
        <v>2.3285931958917313E-2</v>
      </c>
      <c r="F22" s="6">
        <v>94</v>
      </c>
      <c r="G22" s="21">
        <f t="shared" si="0"/>
        <v>1.5632795609512722</v>
      </c>
      <c r="H22" s="20">
        <v>50</v>
      </c>
      <c r="I22" s="5">
        <f t="shared" si="6"/>
        <v>0.83153168135705968</v>
      </c>
      <c r="J22" s="21">
        <f t="shared" si="7"/>
        <v>1.9362990153764604E-4</v>
      </c>
      <c r="K22" s="20">
        <v>2813</v>
      </c>
      <c r="L22" s="5">
        <f t="shared" si="8"/>
        <v>46.78197239314818</v>
      </c>
      <c r="M22" s="21">
        <f t="shared" si="9"/>
        <v>1.0893618260507965E-2</v>
      </c>
      <c r="N22" s="28">
        <f t="shared" si="1"/>
        <v>0.4678197239314818</v>
      </c>
      <c r="O22" s="5">
        <f t="shared" si="2"/>
        <v>8.3153168135705977E-3</v>
      </c>
      <c r="P22" s="91">
        <f t="shared" si="3"/>
        <v>0.36402421489077452</v>
      </c>
      <c r="Q22" s="81">
        <f t="shared" si="4"/>
        <v>56.26</v>
      </c>
      <c r="R22" s="89"/>
    </row>
    <row r="23" spans="1:18" x14ac:dyDescent="0.3">
      <c r="A23" s="119"/>
      <c r="B23" s="105" t="s">
        <v>28</v>
      </c>
      <c r="C23" s="16">
        <v>5533821</v>
      </c>
      <c r="D23" s="20">
        <v>6086</v>
      </c>
      <c r="E23" s="5">
        <f t="shared" si="5"/>
        <v>0.10997825914499222</v>
      </c>
      <c r="F23" s="6">
        <v>179</v>
      </c>
      <c r="G23" s="21">
        <f t="shared" si="0"/>
        <v>2.9411764705882355</v>
      </c>
      <c r="H23" s="20">
        <v>93</v>
      </c>
      <c r="I23" s="5">
        <f t="shared" si="6"/>
        <v>1.5280972724285244</v>
      </c>
      <c r="J23" s="21">
        <f t="shared" si="7"/>
        <v>1.6805747782590004E-3</v>
      </c>
      <c r="K23" s="20">
        <v>91</v>
      </c>
      <c r="L23" s="5">
        <f t="shared" si="8"/>
        <v>1.4952349654945778</v>
      </c>
      <c r="M23" s="21">
        <f t="shared" si="9"/>
        <v>1.6444333851781618E-3</v>
      </c>
      <c r="N23" s="28">
        <f t="shared" si="1"/>
        <v>1.4952349654945777E-2</v>
      </c>
      <c r="O23" s="5">
        <f t="shared" si="2"/>
        <v>1.5280972724285245E-2</v>
      </c>
      <c r="P23" s="91">
        <f t="shared" si="3"/>
        <v>3.2346546807350656</v>
      </c>
      <c r="Q23" s="81">
        <f t="shared" si="4"/>
        <v>0.97849462365591389</v>
      </c>
      <c r="R23" s="89"/>
    </row>
    <row r="24" spans="1:18" x14ac:dyDescent="0.3">
      <c r="A24" s="119"/>
      <c r="B24" s="106" t="s">
        <v>8</v>
      </c>
      <c r="C24" s="17">
        <v>146585693</v>
      </c>
      <c r="D24" s="22">
        <v>8678</v>
      </c>
      <c r="E24" s="10">
        <f>D24*100/C24</f>
        <v>5.9200866212775621E-3</v>
      </c>
      <c r="F24" s="9">
        <v>1161</v>
      </c>
      <c r="G24" s="23">
        <f>F24*100/D24</f>
        <v>13.378658677114542</v>
      </c>
      <c r="H24" s="22">
        <v>67</v>
      </c>
      <c r="I24" s="10">
        <f>H24*100/D24</f>
        <v>0.77206729661212259</v>
      </c>
      <c r="J24" s="23">
        <f>H24*100/C24</f>
        <v>4.5707052733993626E-5</v>
      </c>
      <c r="K24" s="22">
        <v>598</v>
      </c>
      <c r="L24" s="10">
        <f>K24*100/D24</f>
        <v>6.8909887070753628</v>
      </c>
      <c r="M24" s="23">
        <f>K24*100/C24</f>
        <v>4.0795250052131623E-4</v>
      </c>
      <c r="N24" s="29">
        <f t="shared" si="1"/>
        <v>6.8909887070753628E-2</v>
      </c>
      <c r="O24" s="14">
        <f t="shared" si="2"/>
        <v>7.720672966121226E-3</v>
      </c>
      <c r="P24" s="92">
        <f t="shared" si="3"/>
        <v>0.79202818245024764</v>
      </c>
      <c r="Q24" s="82">
        <f t="shared" si="4"/>
        <v>8.9253731343283587</v>
      </c>
      <c r="R24" s="89"/>
    </row>
    <row r="25" spans="1:18" x14ac:dyDescent="0.3">
      <c r="A25" s="119"/>
      <c r="B25" s="105" t="s">
        <v>29</v>
      </c>
      <c r="C25" s="16">
        <v>4757654</v>
      </c>
      <c r="D25" s="20">
        <v>6074</v>
      </c>
      <c r="E25" s="5">
        <f t="shared" si="5"/>
        <v>0.12766796408481995</v>
      </c>
      <c r="F25" s="6">
        <v>365</v>
      </c>
      <c r="G25" s="21">
        <f t="shared" si="0"/>
        <v>6.0092196246295684</v>
      </c>
      <c r="H25" s="20">
        <v>235</v>
      </c>
      <c r="I25" s="5">
        <f t="shared" si="6"/>
        <v>3.8689496213368457</v>
      </c>
      <c r="J25" s="21">
        <f t="shared" si="7"/>
        <v>4.9394092130281017E-3</v>
      </c>
      <c r="K25" s="20">
        <v>25</v>
      </c>
      <c r="L25" s="5">
        <f t="shared" si="8"/>
        <v>0.41159038524860059</v>
      </c>
      <c r="M25" s="21">
        <f t="shared" si="9"/>
        <v>5.2546906521575552E-4</v>
      </c>
      <c r="N25" s="28">
        <f t="shared" si="1"/>
        <v>4.115903852486006E-3</v>
      </c>
      <c r="O25" s="5">
        <f t="shared" si="2"/>
        <v>3.8689496213368459E-2</v>
      </c>
      <c r="P25" s="91">
        <f t="shared" si="3"/>
        <v>7.6718483521500298</v>
      </c>
      <c r="Q25" s="81">
        <f t="shared" si="4"/>
        <v>0.10638297872340426</v>
      </c>
      <c r="R25" s="89"/>
    </row>
    <row r="26" spans="1:18" x14ac:dyDescent="0.3">
      <c r="A26" s="119"/>
      <c r="B26" s="105" t="s">
        <v>30</v>
      </c>
      <c r="C26" s="16">
        <v>10581242</v>
      </c>
      <c r="D26" s="20">
        <v>5033</v>
      </c>
      <c r="E26" s="5">
        <f t="shared" si="5"/>
        <v>4.7565304715646801E-2</v>
      </c>
      <c r="F26" s="6">
        <v>89</v>
      </c>
      <c r="G26" s="21">
        <f t="shared" si="0"/>
        <v>1.7683290284124777</v>
      </c>
      <c r="H26" s="20">
        <v>91</v>
      </c>
      <c r="I26" s="5">
        <f t="shared" si="6"/>
        <v>1.8080667593880388</v>
      </c>
      <c r="J26" s="21">
        <f t="shared" si="7"/>
        <v>8.6001246356524116E-4</v>
      </c>
      <c r="K26" s="20">
        <v>181</v>
      </c>
      <c r="L26" s="5">
        <f t="shared" si="8"/>
        <v>3.5962646532882974</v>
      </c>
      <c r="M26" s="21">
        <f t="shared" si="9"/>
        <v>1.7105742407176776E-3</v>
      </c>
      <c r="N26" s="28">
        <f t="shared" si="1"/>
        <v>3.5962646532882975E-2</v>
      </c>
      <c r="O26" s="5">
        <f t="shared" si="2"/>
        <v>1.8080667593880391E-2</v>
      </c>
      <c r="P26" s="91">
        <f t="shared" si="3"/>
        <v>0.84111109073963153</v>
      </c>
      <c r="Q26" s="81">
        <f t="shared" si="4"/>
        <v>1.9890109890109891</v>
      </c>
      <c r="R26" s="89"/>
    </row>
    <row r="27" spans="1:18" x14ac:dyDescent="0.3">
      <c r="A27" s="119"/>
      <c r="B27" s="105" t="s">
        <v>31</v>
      </c>
      <c r="C27" s="16">
        <v>5784397</v>
      </c>
      <c r="D27" s="20">
        <v>5386</v>
      </c>
      <c r="E27" s="5">
        <f t="shared" si="5"/>
        <v>9.311255779988821E-2</v>
      </c>
      <c r="F27" s="6">
        <v>315</v>
      </c>
      <c r="G27" s="21">
        <f t="shared" si="0"/>
        <v>5.8484961010025991</v>
      </c>
      <c r="H27" s="20">
        <v>218</v>
      </c>
      <c r="I27" s="5">
        <f t="shared" si="6"/>
        <v>4.0475306349795765</v>
      </c>
      <c r="J27" s="21">
        <f t="shared" si="7"/>
        <v>3.768759301963541E-3</v>
      </c>
      <c r="K27" s="20">
        <v>1621</v>
      </c>
      <c r="L27" s="5">
        <f t="shared" si="8"/>
        <v>30.096546602302265</v>
      </c>
      <c r="M27" s="21">
        <f t="shared" si="9"/>
        <v>2.802366435083899E-2</v>
      </c>
      <c r="N27" s="28">
        <f t="shared" si="1"/>
        <v>0.30096546602302265</v>
      </c>
      <c r="O27" s="5">
        <f t="shared" si="2"/>
        <v>4.0475306349795764E-2</v>
      </c>
      <c r="P27" s="91">
        <f t="shared" si="3"/>
        <v>5.4456843124702541</v>
      </c>
      <c r="Q27" s="81">
        <f t="shared" si="4"/>
        <v>7.4357798165137616</v>
      </c>
      <c r="R27" s="89"/>
    </row>
    <row r="28" spans="1:18" x14ac:dyDescent="0.3">
      <c r="A28" s="119"/>
      <c r="B28" s="105" t="s">
        <v>38</v>
      </c>
      <c r="C28" s="16">
        <v>18880562</v>
      </c>
      <c r="D28" s="20">
        <v>5546</v>
      </c>
      <c r="E28" s="5">
        <f t="shared" si="5"/>
        <v>2.9374125621896213E-2</v>
      </c>
      <c r="F28" s="6">
        <v>430</v>
      </c>
      <c r="G28" s="21">
        <f t="shared" si="0"/>
        <v>7.7533357374684453</v>
      </c>
      <c r="H28" s="20">
        <v>48</v>
      </c>
      <c r="I28" s="5">
        <f t="shared" si="6"/>
        <v>0.86548864046159391</v>
      </c>
      <c r="J28" s="21">
        <f t="shared" si="7"/>
        <v>2.5422972049243028E-4</v>
      </c>
      <c r="K28" s="20">
        <v>1115</v>
      </c>
      <c r="L28" s="5">
        <f t="shared" si="8"/>
        <v>20.10457987738911</v>
      </c>
      <c r="M28" s="21">
        <f t="shared" si="9"/>
        <v>5.9055445489387447E-3</v>
      </c>
      <c r="N28" s="28">
        <f t="shared" si="1"/>
        <v>0.20104579877389109</v>
      </c>
      <c r="O28" s="5">
        <f t="shared" si="2"/>
        <v>8.6548864046159402E-3</v>
      </c>
      <c r="P28" s="91">
        <f t="shared" si="3"/>
        <v>2.2774745794113542</v>
      </c>
      <c r="Q28" s="81">
        <f t="shared" si="4"/>
        <v>23.229166666666664</v>
      </c>
      <c r="R28" s="89"/>
    </row>
    <row r="29" spans="1:18" x14ac:dyDescent="0.3">
      <c r="A29" s="119"/>
      <c r="B29" s="105" t="s">
        <v>39</v>
      </c>
      <c r="C29" s="16">
        <v>38654485</v>
      </c>
      <c r="D29" s="20">
        <v>5000</v>
      </c>
      <c r="E29" s="5">
        <f t="shared" si="5"/>
        <v>1.2935109599830396E-2</v>
      </c>
      <c r="F29" s="6">
        <v>132</v>
      </c>
      <c r="G29" s="21">
        <f t="shared" si="0"/>
        <v>2.64</v>
      </c>
      <c r="H29" s="20">
        <v>136</v>
      </c>
      <c r="I29" s="5">
        <f t="shared" si="6"/>
        <v>2.72</v>
      </c>
      <c r="J29" s="21">
        <f t="shared" si="7"/>
        <v>3.5183498111538672E-4</v>
      </c>
      <c r="K29" s="20">
        <v>222</v>
      </c>
      <c r="L29" s="5">
        <f t="shared" si="8"/>
        <v>4.4400000000000004</v>
      </c>
      <c r="M29" s="21">
        <f t="shared" si="9"/>
        <v>5.7431886623246953E-4</v>
      </c>
      <c r="N29" s="28">
        <f t="shared" si="1"/>
        <v>4.4400000000000002E-2</v>
      </c>
      <c r="O29" s="5">
        <f t="shared" si="2"/>
        <v>2.7199999999999998E-2</v>
      </c>
      <c r="P29" s="91">
        <f t="shared" si="3"/>
        <v>0.34148689343552241</v>
      </c>
      <c r="Q29" s="81">
        <f t="shared" si="4"/>
        <v>1.6323529411764708</v>
      </c>
      <c r="R29" s="89"/>
    </row>
    <row r="30" spans="1:18" x14ac:dyDescent="0.3">
      <c r="A30" s="119"/>
      <c r="B30" s="105" t="s">
        <v>40</v>
      </c>
      <c r="C30" s="16">
        <v>17379448</v>
      </c>
      <c r="D30" s="20">
        <v>3995</v>
      </c>
      <c r="E30" s="5">
        <f t="shared" si="5"/>
        <v>2.2986921103593162E-2</v>
      </c>
      <c r="F30" s="6">
        <v>248</v>
      </c>
      <c r="G30" s="21">
        <f t="shared" si="0"/>
        <v>6.207759699624531</v>
      </c>
      <c r="H30" s="20">
        <v>220</v>
      </c>
      <c r="I30" s="5">
        <f t="shared" si="6"/>
        <v>5.5068836045056324</v>
      </c>
      <c r="J30" s="21">
        <f t="shared" si="7"/>
        <v>1.265862989434417E-3</v>
      </c>
      <c r="K30" s="20">
        <v>140</v>
      </c>
      <c r="L30" s="5">
        <f t="shared" si="8"/>
        <v>3.5043804755944929</v>
      </c>
      <c r="M30" s="21">
        <f t="shared" si="9"/>
        <v>8.0554917509462903E-4</v>
      </c>
      <c r="N30" s="28">
        <f t="shared" si="1"/>
        <v>3.5043804755944929E-2</v>
      </c>
      <c r="O30" s="5">
        <f t="shared" si="2"/>
        <v>5.5068836045056323E-2</v>
      </c>
      <c r="P30" s="91">
        <f t="shared" si="3"/>
        <v>1.4269728244533428</v>
      </c>
      <c r="Q30" s="81">
        <f t="shared" si="4"/>
        <v>0.63636363636363635</v>
      </c>
      <c r="R30" s="89"/>
    </row>
    <row r="31" spans="1:18" x14ac:dyDescent="0.3">
      <c r="A31" s="119"/>
      <c r="B31" s="105" t="s">
        <v>41</v>
      </c>
      <c r="C31" s="16">
        <v>32593730</v>
      </c>
      <c r="D31" s="20">
        <v>4119</v>
      </c>
      <c r="E31" s="5">
        <f t="shared" si="5"/>
        <v>1.2637399892556023E-2</v>
      </c>
      <c r="F31" s="6">
        <v>156</v>
      </c>
      <c r="G31" s="21">
        <f t="shared" si="0"/>
        <v>3.7873270211216314</v>
      </c>
      <c r="H31" s="20">
        <v>65</v>
      </c>
      <c r="I31" s="5">
        <f t="shared" si="6"/>
        <v>1.5780529254673465</v>
      </c>
      <c r="J31" s="21">
        <f t="shared" si="7"/>
        <v>1.994248587074876E-4</v>
      </c>
      <c r="K31" s="20">
        <v>1487</v>
      </c>
      <c r="L31" s="5">
        <f t="shared" si="8"/>
        <v>36.100995387229908</v>
      </c>
      <c r="M31" s="21">
        <f t="shared" si="9"/>
        <v>4.562227152277447E-3</v>
      </c>
      <c r="N31" s="28">
        <f t="shared" si="1"/>
        <v>0.36100995387229912</v>
      </c>
      <c r="O31" s="5">
        <f t="shared" si="2"/>
        <v>1.5780529254673464E-2</v>
      </c>
      <c r="P31" s="91">
        <f t="shared" si="3"/>
        <v>0.47861966089797026</v>
      </c>
      <c r="Q31" s="81">
        <f t="shared" si="4"/>
        <v>22.876923076923077</v>
      </c>
      <c r="R31" s="89"/>
    </row>
    <row r="32" spans="1:18" x14ac:dyDescent="0.3">
      <c r="A32" s="119"/>
      <c r="B32" s="105" t="s">
        <v>42</v>
      </c>
      <c r="C32" s="16">
        <v>18780589</v>
      </c>
      <c r="D32" s="20">
        <v>4761</v>
      </c>
      <c r="E32" s="5">
        <f t="shared" si="5"/>
        <v>2.5350642623615267E-2</v>
      </c>
      <c r="F32" s="6">
        <v>344</v>
      </c>
      <c r="G32" s="21">
        <f t="shared" si="0"/>
        <v>7.2253728208359584</v>
      </c>
      <c r="H32" s="20">
        <v>215</v>
      </c>
      <c r="I32" s="5">
        <f t="shared" si="6"/>
        <v>4.5158580130224744</v>
      </c>
      <c r="J32" s="21">
        <f t="shared" si="7"/>
        <v>1.1447990262712208E-3</v>
      </c>
      <c r="K32" s="20">
        <v>528</v>
      </c>
      <c r="L32" s="5">
        <f t="shared" si="8"/>
        <v>11.090107120352867</v>
      </c>
      <c r="M32" s="21">
        <f t="shared" si="9"/>
        <v>2.8114134226567655E-3</v>
      </c>
      <c r="N32" s="28">
        <f t="shared" si="1"/>
        <v>0.11090107120352867</v>
      </c>
      <c r="O32" s="5">
        <f t="shared" si="2"/>
        <v>4.5158580130224744E-2</v>
      </c>
      <c r="P32" s="91">
        <f t="shared" si="3"/>
        <v>1.8316784420339534</v>
      </c>
      <c r="Q32" s="81">
        <f t="shared" si="4"/>
        <v>2.4558139534883718</v>
      </c>
      <c r="R32" s="89"/>
    </row>
    <row r="33" spans="1:18" x14ac:dyDescent="0.3">
      <c r="A33" s="119"/>
      <c r="B33" s="105" t="s">
        <v>43</v>
      </c>
      <c r="C33" s="16">
        <v>108513967</v>
      </c>
      <c r="D33" s="20">
        <v>3870</v>
      </c>
      <c r="E33" s="5">
        <f t="shared" si="5"/>
        <v>3.5663611855605648E-3</v>
      </c>
      <c r="F33" s="6">
        <v>106</v>
      </c>
      <c r="G33" s="21">
        <f t="shared" si="0"/>
        <v>2.739018087855297</v>
      </c>
      <c r="H33" s="20">
        <v>182</v>
      </c>
      <c r="I33" s="5">
        <f t="shared" si="6"/>
        <v>4.702842377260982</v>
      </c>
      <c r="J33" s="21">
        <f t="shared" si="7"/>
        <v>1.677203451607294E-4</v>
      </c>
      <c r="K33" s="20">
        <v>96</v>
      </c>
      <c r="L33" s="5">
        <f t="shared" si="8"/>
        <v>2.4806201550387597</v>
      </c>
      <c r="M33" s="21">
        <f t="shared" si="9"/>
        <v>8.8467874370494633E-5</v>
      </c>
      <c r="N33" s="28">
        <f t="shared" si="1"/>
        <v>2.4806201550387597E-2</v>
      </c>
      <c r="O33" s="5">
        <f t="shared" si="2"/>
        <v>4.7028423772609816E-2</v>
      </c>
      <c r="P33" s="91">
        <f t="shared" si="3"/>
        <v>9.7683277950754488E-2</v>
      </c>
      <c r="Q33" s="81">
        <f t="shared" si="4"/>
        <v>0.52747252747252749</v>
      </c>
      <c r="R33" s="89"/>
    </row>
    <row r="34" spans="1:18" x14ac:dyDescent="0.3">
      <c r="A34" s="119"/>
      <c r="B34" s="105" t="s">
        <v>44</v>
      </c>
      <c r="C34" s="16">
        <v>1391821817</v>
      </c>
      <c r="D34" s="20">
        <v>5749</v>
      </c>
      <c r="E34" s="5">
        <f t="shared" si="5"/>
        <v>4.1305574677595385E-4</v>
      </c>
      <c r="F34" s="6">
        <v>438</v>
      </c>
      <c r="G34" s="21">
        <f t="shared" si="0"/>
        <v>7.6187162984866932</v>
      </c>
      <c r="H34" s="20">
        <v>164</v>
      </c>
      <c r="I34" s="5">
        <f t="shared" si="6"/>
        <v>2.8526700295703602</v>
      </c>
      <c r="J34" s="21">
        <f t="shared" si="7"/>
        <v>1.1783117493695675E-5</v>
      </c>
      <c r="K34" s="20">
        <v>468</v>
      </c>
      <c r="L34" s="5">
        <f t="shared" si="8"/>
        <v>8.1405461819446856</v>
      </c>
      <c r="M34" s="21">
        <f t="shared" si="9"/>
        <v>3.3624993823473022E-5</v>
      </c>
      <c r="N34" s="28">
        <f t="shared" si="1"/>
        <v>8.1405461819446856E-2</v>
      </c>
      <c r="O34" s="5">
        <f t="shared" si="2"/>
        <v>2.8526700295703599E-2</v>
      </c>
      <c r="P34" s="91">
        <f t="shared" si="3"/>
        <v>3.1469545501455524E-2</v>
      </c>
      <c r="Q34" s="81">
        <f t="shared" si="4"/>
        <v>2.8536585365853657</v>
      </c>
      <c r="R34" s="89"/>
    </row>
    <row r="35" spans="1:18" x14ac:dyDescent="0.3">
      <c r="A35" s="119"/>
      <c r="B35" s="105" t="s">
        <v>45</v>
      </c>
      <c r="C35" s="16">
        <v>125899853</v>
      </c>
      <c r="D35" s="20">
        <v>4257</v>
      </c>
      <c r="E35" s="5">
        <f t="shared" si="5"/>
        <v>3.3812589121926932E-3</v>
      </c>
      <c r="F35" s="6">
        <v>351</v>
      </c>
      <c r="G35" s="21">
        <f t="shared" si="0"/>
        <v>8.2452431289640593</v>
      </c>
      <c r="H35" s="20">
        <v>93</v>
      </c>
      <c r="I35" s="5">
        <f t="shared" si="6"/>
        <v>2.1846370683579988</v>
      </c>
      <c r="J35" s="21">
        <f t="shared" si="7"/>
        <v>7.3868235572920008E-5</v>
      </c>
      <c r="K35" s="20">
        <v>622</v>
      </c>
      <c r="L35" s="5">
        <f t="shared" si="8"/>
        <v>14.611228564716937</v>
      </c>
      <c r="M35" s="21">
        <f t="shared" si="9"/>
        <v>4.9404346802533593E-4</v>
      </c>
      <c r="N35" s="28">
        <f t="shared" si="1"/>
        <v>0.14611228564716935</v>
      </c>
      <c r="O35" s="5">
        <f t="shared" si="2"/>
        <v>2.1846370683579985E-2</v>
      </c>
      <c r="P35" s="91">
        <f t="shared" si="3"/>
        <v>0.27879301813005297</v>
      </c>
      <c r="Q35" s="81">
        <f t="shared" si="4"/>
        <v>6.6881720430107521</v>
      </c>
      <c r="R35" s="89"/>
    </row>
    <row r="36" spans="1:18" x14ac:dyDescent="0.3">
      <c r="A36" s="119"/>
      <c r="B36" s="105" t="s">
        <v>46</v>
      </c>
      <c r="C36" s="16">
        <v>208620877</v>
      </c>
      <c r="D36" s="20">
        <v>4196</v>
      </c>
      <c r="E36" s="5">
        <f t="shared" si="5"/>
        <v>2.011303978939749E-3</v>
      </c>
      <c r="F36" s="6">
        <v>187</v>
      </c>
      <c r="G36" s="21">
        <f t="shared" si="0"/>
        <v>4.4566253574833175</v>
      </c>
      <c r="H36" s="20">
        <v>60</v>
      </c>
      <c r="I36" s="5">
        <f t="shared" si="6"/>
        <v>1.4299332697807436</v>
      </c>
      <c r="J36" s="21">
        <f t="shared" si="7"/>
        <v>2.8760304751283354E-5</v>
      </c>
      <c r="K36" s="20">
        <v>467</v>
      </c>
      <c r="L36" s="5">
        <f t="shared" si="8"/>
        <v>11.129647283126788</v>
      </c>
      <c r="M36" s="21">
        <f t="shared" si="9"/>
        <v>2.2385103864748876E-4</v>
      </c>
      <c r="N36" s="28">
        <f t="shared" si="1"/>
        <v>0.11129647283126787</v>
      </c>
      <c r="O36" s="5">
        <f t="shared" si="2"/>
        <v>1.4299332697807437E-2</v>
      </c>
      <c r="P36" s="91">
        <f t="shared" si="3"/>
        <v>8.9636283141499781E-2</v>
      </c>
      <c r="Q36" s="81">
        <f t="shared" si="4"/>
        <v>7.7833333333333323</v>
      </c>
      <c r="R36" s="89"/>
    </row>
    <row r="37" spans="1:18" x14ac:dyDescent="0.3">
      <c r="A37" s="119"/>
      <c r="B37" s="105" t="s">
        <v>47</v>
      </c>
      <c r="C37" s="16">
        <v>630092</v>
      </c>
      <c r="D37" s="20">
        <v>3034</v>
      </c>
      <c r="E37" s="5">
        <f t="shared" si="5"/>
        <v>0.4815169848212642</v>
      </c>
      <c r="F37" s="6">
        <v>64</v>
      </c>
      <c r="G37" s="21">
        <f t="shared" si="0"/>
        <v>2.109426499670402</v>
      </c>
      <c r="H37" s="20">
        <v>46</v>
      </c>
      <c r="I37" s="5">
        <f t="shared" si="6"/>
        <v>1.5161502966381015</v>
      </c>
      <c r="J37" s="21">
        <f t="shared" si="7"/>
        <v>7.3005211937304396E-3</v>
      </c>
      <c r="K37" s="20">
        <v>467</v>
      </c>
      <c r="L37" s="5">
        <f t="shared" si="8"/>
        <v>15.392221489782465</v>
      </c>
      <c r="M37" s="21">
        <f t="shared" si="9"/>
        <v>7.4116160814611198E-2</v>
      </c>
      <c r="N37" s="28">
        <f t="shared" si="1"/>
        <v>0.15392221489782465</v>
      </c>
      <c r="O37" s="5">
        <f t="shared" si="2"/>
        <v>1.5161502966381015E-2</v>
      </c>
      <c r="P37" s="91">
        <f t="shared" si="3"/>
        <v>10.157246878233654</v>
      </c>
      <c r="Q37" s="81">
        <f t="shared" si="4"/>
        <v>10.152173913043478</v>
      </c>
      <c r="R37" s="89"/>
    </row>
    <row r="38" spans="1:18" x14ac:dyDescent="0.3">
      <c r="A38" s="119"/>
      <c r="B38" s="105" t="s">
        <v>48</v>
      </c>
      <c r="C38" s="16">
        <v>69198697</v>
      </c>
      <c r="D38" s="20">
        <v>2369</v>
      </c>
      <c r="E38" s="5">
        <f t="shared" si="5"/>
        <v>3.4234748668750224E-3</v>
      </c>
      <c r="F38" s="6">
        <v>111</v>
      </c>
      <c r="G38" s="21">
        <f t="shared" si="0"/>
        <v>4.6855213170113972</v>
      </c>
      <c r="H38" s="20">
        <v>30</v>
      </c>
      <c r="I38" s="5">
        <f t="shared" si="6"/>
        <v>1.2663571127057831</v>
      </c>
      <c r="J38" s="21">
        <f t="shared" si="7"/>
        <v>4.3353417478366679E-5</v>
      </c>
      <c r="K38" s="20">
        <v>888</v>
      </c>
      <c r="L38" s="5">
        <f t="shared" si="8"/>
        <v>37.484170536091177</v>
      </c>
      <c r="M38" s="21">
        <f t="shared" si="9"/>
        <v>1.2832611573596537E-3</v>
      </c>
      <c r="N38" s="28">
        <f t="shared" si="1"/>
        <v>0.37484170536091177</v>
      </c>
      <c r="O38" s="5">
        <f t="shared" si="2"/>
        <v>1.266357112705783E-2</v>
      </c>
      <c r="P38" s="91">
        <f t="shared" si="3"/>
        <v>0.16040764466995672</v>
      </c>
      <c r="Q38" s="81">
        <f t="shared" si="4"/>
        <v>29.6</v>
      </c>
      <c r="R38" s="89"/>
    </row>
    <row r="39" spans="1:18" x14ac:dyDescent="0.3">
      <c r="A39" s="119"/>
      <c r="B39" s="105" t="s">
        <v>49</v>
      </c>
      <c r="C39" s="16">
        <v>35205682</v>
      </c>
      <c r="D39" s="20">
        <v>2932</v>
      </c>
      <c r="E39" s="5">
        <f t="shared" si="5"/>
        <v>8.3282011125363226E-3</v>
      </c>
      <c r="F39" s="6">
        <v>137</v>
      </c>
      <c r="G39" s="21">
        <f t="shared" si="0"/>
        <v>4.6725784447476126</v>
      </c>
      <c r="H39" s="20">
        <v>41</v>
      </c>
      <c r="I39" s="5">
        <f t="shared" si="6"/>
        <v>1.3983628922237381</v>
      </c>
      <c r="J39" s="21">
        <f t="shared" si="7"/>
        <v>1.1645847394747246E-4</v>
      </c>
      <c r="K39" s="20">
        <v>631</v>
      </c>
      <c r="L39" s="5">
        <f t="shared" si="8"/>
        <v>21.521145975443382</v>
      </c>
      <c r="M39" s="21">
        <f t="shared" si="9"/>
        <v>1.792324318557442E-3</v>
      </c>
      <c r="N39" s="28">
        <f t="shared" si="1"/>
        <v>0.21521145975443384</v>
      </c>
      <c r="O39" s="5">
        <f t="shared" si="2"/>
        <v>1.398362892223738E-2</v>
      </c>
      <c r="P39" s="91">
        <f t="shared" si="3"/>
        <v>0.38914173001960312</v>
      </c>
      <c r="Q39" s="81">
        <f t="shared" si="4"/>
        <v>15.390243902439027</v>
      </c>
      <c r="R39" s="89"/>
    </row>
    <row r="40" spans="1:18" x14ac:dyDescent="0.3">
      <c r="A40" s="119"/>
      <c r="B40" s="105" t="s">
        <v>50</v>
      </c>
      <c r="C40" s="16">
        <v>273694931</v>
      </c>
      <c r="D40" s="20">
        <v>2956</v>
      </c>
      <c r="E40" s="5">
        <f t="shared" si="5"/>
        <v>1.080034617082477E-3</v>
      </c>
      <c r="F40" s="6">
        <v>218</v>
      </c>
      <c r="G40" s="21">
        <f t="shared" si="0"/>
        <v>7.3748308525033828</v>
      </c>
      <c r="H40" s="20">
        <v>240</v>
      </c>
      <c r="I40" s="5">
        <f t="shared" si="6"/>
        <v>8.1190798376184041</v>
      </c>
      <c r="J40" s="21">
        <f t="shared" si="7"/>
        <v>8.7688872834842534E-5</v>
      </c>
      <c r="K40" s="20">
        <v>222</v>
      </c>
      <c r="L40" s="5">
        <f t="shared" si="8"/>
        <v>7.510148849797023</v>
      </c>
      <c r="M40" s="21">
        <f t="shared" si="9"/>
        <v>8.1112207372229338E-5</v>
      </c>
      <c r="N40" s="28">
        <f t="shared" si="1"/>
        <v>7.5101488497970229E-2</v>
      </c>
      <c r="O40" s="5">
        <f t="shared" si="2"/>
        <v>8.1190798376184037E-2</v>
      </c>
      <c r="P40" s="91">
        <f t="shared" si="3"/>
        <v>7.9650726158315296E-2</v>
      </c>
      <c r="Q40" s="81">
        <f t="shared" si="4"/>
        <v>0.92499999999999993</v>
      </c>
      <c r="R40" s="89"/>
    </row>
    <row r="41" spans="1:18" x14ac:dyDescent="0.3">
      <c r="A41" s="119"/>
      <c r="B41" s="105" t="s">
        <v>51</v>
      </c>
      <c r="C41" s="16">
        <v>5637226</v>
      </c>
      <c r="D41" s="20">
        <v>2487</v>
      </c>
      <c r="E41" s="5">
        <f t="shared" si="5"/>
        <v>4.4117443579519432E-2</v>
      </c>
      <c r="F41" s="6">
        <v>179</v>
      </c>
      <c r="G41" s="21">
        <f t="shared" si="0"/>
        <v>7.1974266184157623</v>
      </c>
      <c r="H41" s="20">
        <v>40</v>
      </c>
      <c r="I41" s="5">
        <f t="shared" si="6"/>
        <v>1.6083634901487736</v>
      </c>
      <c r="J41" s="21">
        <f t="shared" si="7"/>
        <v>7.0956885531997472E-4</v>
      </c>
      <c r="K41" s="20">
        <v>300</v>
      </c>
      <c r="L41" s="5">
        <f t="shared" si="8"/>
        <v>12.062726176115802</v>
      </c>
      <c r="M41" s="21">
        <f t="shared" si="9"/>
        <v>5.321766414899811E-3</v>
      </c>
      <c r="N41" s="28">
        <f t="shared" si="1"/>
        <v>0.12062726176115803</v>
      </c>
      <c r="O41" s="5">
        <f t="shared" si="2"/>
        <v>1.6083634901487735E-2</v>
      </c>
      <c r="P41" s="91">
        <f t="shared" si="3"/>
        <v>3.175320627556887</v>
      </c>
      <c r="Q41" s="81">
        <f t="shared" si="4"/>
        <v>7.5000000000000009</v>
      </c>
      <c r="R41" s="89"/>
    </row>
    <row r="42" spans="1:18" x14ac:dyDescent="0.3">
      <c r="A42" s="119"/>
      <c r="B42" s="105" t="s">
        <v>52</v>
      </c>
      <c r="C42" s="16">
        <v>135551830</v>
      </c>
      <c r="D42" s="20">
        <v>2785</v>
      </c>
      <c r="E42" s="5">
        <f t="shared" si="5"/>
        <v>2.0545646635681718E-3</v>
      </c>
      <c r="F42" s="6">
        <v>346</v>
      </c>
      <c r="G42" s="21">
        <f t="shared" si="0"/>
        <v>12.423698384201078</v>
      </c>
      <c r="H42" s="20">
        <v>141</v>
      </c>
      <c r="I42" s="5">
        <f t="shared" si="6"/>
        <v>5.0628366247755832</v>
      </c>
      <c r="J42" s="21">
        <f t="shared" si="7"/>
        <v>1.0401925226682664E-4</v>
      </c>
      <c r="K42" s="20">
        <v>633</v>
      </c>
      <c r="L42" s="5">
        <f t="shared" si="8"/>
        <v>22.72890484739677</v>
      </c>
      <c r="M42" s="21">
        <f t="shared" si="9"/>
        <v>4.6698004741064727E-4</v>
      </c>
      <c r="N42" s="28">
        <f t="shared" si="1"/>
        <v>0.22728904847396769</v>
      </c>
      <c r="O42" s="5">
        <f t="shared" si="2"/>
        <v>5.0628366247755838E-2</v>
      </c>
      <c r="P42" s="91">
        <f t="shared" si="3"/>
        <v>0.25525291691008528</v>
      </c>
      <c r="Q42" s="81">
        <f t="shared" si="4"/>
        <v>4.4893617021276597</v>
      </c>
      <c r="R42" s="89"/>
    </row>
    <row r="43" spans="1:18" x14ac:dyDescent="0.3">
      <c r="A43" s="119"/>
      <c r="B43" s="105" t="s">
        <v>53</v>
      </c>
      <c r="C43" s="16">
        <v>4245746</v>
      </c>
      <c r="D43" s="20">
        <v>2249</v>
      </c>
      <c r="E43" s="5">
        <f t="shared" si="5"/>
        <v>5.2970667581150641E-2</v>
      </c>
      <c r="F43" s="6">
        <v>149</v>
      </c>
      <c r="G43" s="21">
        <f t="shared" si="0"/>
        <v>6.6251667407736772</v>
      </c>
      <c r="H43" s="20">
        <v>59</v>
      </c>
      <c r="I43" s="5">
        <f t="shared" si="6"/>
        <v>2.6233881725211203</v>
      </c>
      <c r="J43" s="21">
        <f t="shared" si="7"/>
        <v>1.3896262282293854E-3</v>
      </c>
      <c r="K43" s="20">
        <v>16</v>
      </c>
      <c r="L43" s="5">
        <f t="shared" si="8"/>
        <v>0.71142730102267671</v>
      </c>
      <c r="M43" s="21">
        <f t="shared" si="9"/>
        <v>3.7684779070627398E-4</v>
      </c>
      <c r="N43" s="28">
        <f t="shared" si="1"/>
        <v>7.1142730102267673E-3</v>
      </c>
      <c r="O43" s="5">
        <f t="shared" si="2"/>
        <v>2.6233881725211204E-2</v>
      </c>
      <c r="P43" s="91">
        <f t="shared" si="3"/>
        <v>3.5093950509521767</v>
      </c>
      <c r="Q43" s="81">
        <f t="shared" si="4"/>
        <v>0.2711864406779661</v>
      </c>
      <c r="R43" s="89"/>
    </row>
    <row r="44" spans="1:18" x14ac:dyDescent="0.3">
      <c r="A44" s="119"/>
      <c r="B44" s="105" t="s">
        <v>54</v>
      </c>
      <c r="C44" s="16">
        <v>10747041</v>
      </c>
      <c r="D44" s="20">
        <v>1884</v>
      </c>
      <c r="E44" s="5">
        <f t="shared" si="5"/>
        <v>1.7530406741725468E-2</v>
      </c>
      <c r="F44" s="6">
        <v>52</v>
      </c>
      <c r="G44" s="21">
        <f t="shared" si="0"/>
        <v>2.7600849256900211</v>
      </c>
      <c r="H44" s="20">
        <v>83</v>
      </c>
      <c r="I44" s="5">
        <f t="shared" si="6"/>
        <v>4.4055201698513802</v>
      </c>
      <c r="J44" s="21">
        <f t="shared" si="7"/>
        <v>7.7230560486370159E-4</v>
      </c>
      <c r="K44" s="20">
        <v>269</v>
      </c>
      <c r="L44" s="5">
        <f t="shared" si="8"/>
        <v>14.278131634819532</v>
      </c>
      <c r="M44" s="21">
        <f t="shared" si="9"/>
        <v>2.5030145507028401E-3</v>
      </c>
      <c r="N44" s="28">
        <f t="shared" si="1"/>
        <v>0.14278131634819533</v>
      </c>
      <c r="O44" s="5">
        <f t="shared" si="2"/>
        <v>4.4055201698513798E-2</v>
      </c>
      <c r="P44" s="91">
        <f t="shared" si="3"/>
        <v>0.48385411389051181</v>
      </c>
      <c r="Q44" s="81">
        <f t="shared" si="4"/>
        <v>3.2409638554216871</v>
      </c>
      <c r="R44" s="89"/>
    </row>
    <row r="45" spans="1:18" x14ac:dyDescent="0.3">
      <c r="A45" s="119"/>
      <c r="B45" s="105" t="s">
        <v>55</v>
      </c>
      <c r="C45" s="16">
        <v>425748</v>
      </c>
      <c r="D45" s="20">
        <v>4342</v>
      </c>
      <c r="E45" s="5">
        <f t="shared" si="5"/>
        <v>1.019852119093924</v>
      </c>
      <c r="F45" s="6">
        <v>1388</v>
      </c>
      <c r="G45" s="21">
        <f t="shared" si="0"/>
        <v>31.96683555964993</v>
      </c>
      <c r="H45" s="20">
        <v>121</v>
      </c>
      <c r="I45" s="5">
        <f t="shared" si="6"/>
        <v>2.7867342238599724</v>
      </c>
      <c r="J45" s="21">
        <f t="shared" si="7"/>
        <v>2.8420568035551548E-2</v>
      </c>
      <c r="K45" s="20">
        <v>1333</v>
      </c>
      <c r="L45" s="5">
        <f t="shared" si="8"/>
        <v>30.700138185168125</v>
      </c>
      <c r="M45" s="21">
        <f t="shared" si="9"/>
        <v>0.31309600984620012</v>
      </c>
      <c r="N45" s="28">
        <f t="shared" si="1"/>
        <v>0.30700138185168124</v>
      </c>
      <c r="O45" s="5">
        <f t="shared" si="2"/>
        <v>2.7867342238599723E-2</v>
      </c>
      <c r="P45" s="91">
        <f t="shared" si="3"/>
        <v>326.01444986235987</v>
      </c>
      <c r="Q45" s="81">
        <f t="shared" si="4"/>
        <v>11.016528925619834</v>
      </c>
      <c r="R45" s="89"/>
    </row>
    <row r="46" spans="1:18" x14ac:dyDescent="0.3">
      <c r="A46" s="119"/>
      <c r="B46" s="105" t="s">
        <v>56</v>
      </c>
      <c r="C46" s="16">
        <v>57385175</v>
      </c>
      <c r="D46" s="20">
        <v>1749</v>
      </c>
      <c r="E46" s="5">
        <f t="shared" si="5"/>
        <v>3.0478255054550239E-3</v>
      </c>
      <c r="F46" s="6">
        <v>96</v>
      </c>
      <c r="G46" s="21">
        <f t="shared" si="0"/>
        <v>5.4888507718696395</v>
      </c>
      <c r="H46" s="20">
        <v>18</v>
      </c>
      <c r="I46" s="5">
        <f t="shared" si="6"/>
        <v>1.0291595197255574</v>
      </c>
      <c r="J46" s="21">
        <f t="shared" si="7"/>
        <v>3.1366986334013966E-5</v>
      </c>
      <c r="K46" s="20">
        <v>95</v>
      </c>
      <c r="L46" s="5">
        <f t="shared" si="8"/>
        <v>5.4316752429959978</v>
      </c>
      <c r="M46" s="21">
        <f t="shared" si="9"/>
        <v>1.6554798342951815E-4</v>
      </c>
      <c r="N46" s="28">
        <f t="shared" si="1"/>
        <v>5.431675242995998E-2</v>
      </c>
      <c r="O46" s="5">
        <f t="shared" si="2"/>
        <v>1.0291595197255575E-2</v>
      </c>
      <c r="P46" s="91">
        <f t="shared" si="3"/>
        <v>0.16729059378140784</v>
      </c>
      <c r="Q46" s="81">
        <f t="shared" si="4"/>
        <v>5.2777777777777777</v>
      </c>
      <c r="R46" s="89"/>
    </row>
    <row r="47" spans="1:18" x14ac:dyDescent="0.3">
      <c r="A47" s="119"/>
      <c r="B47" s="105" t="s">
        <v>57</v>
      </c>
      <c r="C47" s="16">
        <v>11164709</v>
      </c>
      <c r="D47" s="20">
        <v>2111</v>
      </c>
      <c r="E47" s="5">
        <f t="shared" si="5"/>
        <v>1.8907792401933628E-2</v>
      </c>
      <c r="F47" s="6">
        <v>155</v>
      </c>
      <c r="G47" s="21">
        <f t="shared" si="0"/>
        <v>7.3424917100900045</v>
      </c>
      <c r="H47" s="20">
        <v>108</v>
      </c>
      <c r="I47" s="5">
        <f t="shared" si="6"/>
        <v>5.1160587399336803</v>
      </c>
      <c r="J47" s="21">
        <f t="shared" si="7"/>
        <v>9.6733376570764184E-4</v>
      </c>
      <c r="K47" s="20">
        <v>50</v>
      </c>
      <c r="L47" s="5">
        <f t="shared" si="8"/>
        <v>2.3685457129322596</v>
      </c>
      <c r="M47" s="21">
        <f t="shared" si="9"/>
        <v>4.4783970634613046E-4</v>
      </c>
      <c r="N47" s="28">
        <f t="shared" si="1"/>
        <v>2.3685457129322594E-2</v>
      </c>
      <c r="O47" s="5">
        <f t="shared" si="2"/>
        <v>5.1160587399336807E-2</v>
      </c>
      <c r="P47" s="91">
        <f t="shared" si="3"/>
        <v>1.3883030896730044</v>
      </c>
      <c r="Q47" s="81">
        <f t="shared" si="4"/>
        <v>0.46296296296296291</v>
      </c>
      <c r="R47" s="89"/>
    </row>
    <row r="48" spans="1:18" x14ac:dyDescent="0.3">
      <c r="A48" s="119"/>
      <c r="B48" s="105" t="s">
        <v>58</v>
      </c>
      <c r="C48" s="16">
        <v>8657548</v>
      </c>
      <c r="D48" s="20">
        <v>2666</v>
      </c>
      <c r="E48" s="5">
        <f t="shared" si="5"/>
        <v>3.0793938422287698E-2</v>
      </c>
      <c r="F48" s="6">
        <v>219</v>
      </c>
      <c r="G48" s="21">
        <f t="shared" si="0"/>
        <v>8.214553638409603</v>
      </c>
      <c r="H48" s="20">
        <v>65</v>
      </c>
      <c r="I48" s="5">
        <f t="shared" si="6"/>
        <v>2.4381095273818456</v>
      </c>
      <c r="J48" s="21">
        <f t="shared" si="7"/>
        <v>7.5078994652989512E-4</v>
      </c>
      <c r="K48" s="20">
        <v>118</v>
      </c>
      <c r="L48" s="5">
        <f t="shared" si="8"/>
        <v>4.4261065266316582</v>
      </c>
      <c r="M48" s="21">
        <f t="shared" si="9"/>
        <v>1.3629725183158096E-3</v>
      </c>
      <c r="N48" s="28">
        <f t="shared" si="1"/>
        <v>4.4261065266316582E-2</v>
      </c>
      <c r="O48" s="5">
        <f t="shared" si="2"/>
        <v>2.4381095273818456E-2</v>
      </c>
      <c r="P48" s="91">
        <f t="shared" si="3"/>
        <v>2.5295845890776465</v>
      </c>
      <c r="Q48" s="81">
        <f t="shared" si="4"/>
        <v>1.8153846153846154</v>
      </c>
      <c r="R48" s="89"/>
    </row>
    <row r="49" spans="1:18" x14ac:dyDescent="0.3">
      <c r="A49" s="119"/>
      <c r="B49" s="105" t="s">
        <v>59</v>
      </c>
      <c r="C49" s="16">
        <v>340696</v>
      </c>
      <c r="D49" s="20">
        <v>1616</v>
      </c>
      <c r="E49" s="5">
        <f t="shared" si="5"/>
        <v>0.47432315025712074</v>
      </c>
      <c r="F49" s="6">
        <v>30</v>
      </c>
      <c r="G49" s="21">
        <f t="shared" si="0"/>
        <v>1.8564356435643565</v>
      </c>
      <c r="H49" s="20">
        <v>6</v>
      </c>
      <c r="I49" s="5">
        <f t="shared" si="6"/>
        <v>0.37128712871287128</v>
      </c>
      <c r="J49" s="21">
        <f t="shared" si="7"/>
        <v>1.7611008054101017E-3</v>
      </c>
      <c r="K49" s="20">
        <v>633</v>
      </c>
      <c r="L49" s="5">
        <f t="shared" si="8"/>
        <v>39.170792079207921</v>
      </c>
      <c r="M49" s="21">
        <f t="shared" si="9"/>
        <v>0.18579613497076572</v>
      </c>
      <c r="N49" s="28">
        <f t="shared" si="1"/>
        <v>0.39170792079207922</v>
      </c>
      <c r="O49" s="5">
        <f t="shared" si="2"/>
        <v>3.7128712871287127E-3</v>
      </c>
      <c r="P49" s="91">
        <f t="shared" si="3"/>
        <v>8.8055040270505085</v>
      </c>
      <c r="Q49" s="81">
        <f t="shared" si="4"/>
        <v>105.50000000000001</v>
      </c>
      <c r="R49" s="89"/>
    </row>
    <row r="50" spans="1:18" x14ac:dyDescent="0.3">
      <c r="A50" s="119"/>
      <c r="B50" s="105" t="s">
        <v>60</v>
      </c>
      <c r="C50" s="16">
        <v>45607371</v>
      </c>
      <c r="D50" s="20">
        <v>1715</v>
      </c>
      <c r="E50" s="5">
        <f t="shared" si="5"/>
        <v>3.7603570703516323E-3</v>
      </c>
      <c r="F50" s="6">
        <v>87</v>
      </c>
      <c r="G50" s="21">
        <f t="shared" si="0"/>
        <v>5.0728862973760931</v>
      </c>
      <c r="H50" s="20">
        <v>62</v>
      </c>
      <c r="I50" s="5">
        <f t="shared" si="6"/>
        <v>3.6151603498542273</v>
      </c>
      <c r="J50" s="21">
        <f t="shared" si="7"/>
        <v>1.3594293782029224E-4</v>
      </c>
      <c r="K50" s="20">
        <v>338</v>
      </c>
      <c r="L50" s="5">
        <f t="shared" si="8"/>
        <v>19.708454810495628</v>
      </c>
      <c r="M50" s="21">
        <f t="shared" si="9"/>
        <v>7.411082739235287E-4</v>
      </c>
      <c r="N50" s="28">
        <f t="shared" si="1"/>
        <v>0.19708454810495626</v>
      </c>
      <c r="O50" s="5">
        <f t="shared" si="2"/>
        <v>3.6151603498542274E-2</v>
      </c>
      <c r="P50" s="91">
        <f t="shared" si="3"/>
        <v>0.19075863855428105</v>
      </c>
      <c r="Q50" s="81">
        <f t="shared" si="4"/>
        <v>5.4516129032258061</v>
      </c>
      <c r="R50" s="89"/>
    </row>
    <row r="51" spans="1:18" x14ac:dyDescent="0.3">
      <c r="A51" s="119"/>
      <c r="B51" s="105" t="s">
        <v>61</v>
      </c>
      <c r="C51" s="16">
        <v>50539730</v>
      </c>
      <c r="D51" s="20">
        <v>1780</v>
      </c>
      <c r="E51" s="5">
        <f t="shared" si="5"/>
        <v>3.5219816172345994E-3</v>
      </c>
      <c r="F51" s="6">
        <v>201</v>
      </c>
      <c r="G51" s="21">
        <f t="shared" si="0"/>
        <v>11.292134831460674</v>
      </c>
      <c r="H51" s="20">
        <v>50</v>
      </c>
      <c r="I51" s="5">
        <f t="shared" si="6"/>
        <v>2.808988764044944</v>
      </c>
      <c r="J51" s="21">
        <f t="shared" si="7"/>
        <v>9.8932067899848295E-5</v>
      </c>
      <c r="K51" s="20">
        <v>100</v>
      </c>
      <c r="L51" s="5">
        <f t="shared" si="8"/>
        <v>5.617977528089888</v>
      </c>
      <c r="M51" s="21">
        <f t="shared" si="9"/>
        <v>1.9786413579969659E-4</v>
      </c>
      <c r="N51" s="28">
        <f t="shared" si="1"/>
        <v>5.6179775280898875E-2</v>
      </c>
      <c r="O51" s="5">
        <f t="shared" si="2"/>
        <v>2.8089887640449437E-2</v>
      </c>
      <c r="P51" s="91">
        <f t="shared" si="3"/>
        <v>0.39770691295739014</v>
      </c>
      <c r="Q51" s="81">
        <f t="shared" si="4"/>
        <v>2</v>
      </c>
      <c r="R51" s="89"/>
    </row>
    <row r="52" spans="1:18" x14ac:dyDescent="0.3">
      <c r="A52" s="119"/>
      <c r="B52" s="105" t="s">
        <v>76</v>
      </c>
      <c r="C52" s="16">
        <v>2806199</v>
      </c>
      <c r="D52" s="20">
        <v>2210</v>
      </c>
      <c r="E52" s="5">
        <f t="shared" si="5"/>
        <v>7.8754215221372395E-2</v>
      </c>
      <c r="F52" s="6">
        <v>153</v>
      </c>
      <c r="G52" s="21">
        <f t="shared" si="0"/>
        <v>6.9230769230769234</v>
      </c>
      <c r="H52" s="20">
        <v>6</v>
      </c>
      <c r="I52" s="5">
        <f t="shared" si="6"/>
        <v>0.27149321266968324</v>
      </c>
      <c r="J52" s="21">
        <f t="shared" si="7"/>
        <v>2.1381234901730062E-4</v>
      </c>
      <c r="K52" s="20">
        <v>178</v>
      </c>
      <c r="L52" s="5">
        <f t="shared" si="8"/>
        <v>8.0542986425339365</v>
      </c>
      <c r="M52" s="21">
        <f t="shared" si="9"/>
        <v>6.3430996875132517E-3</v>
      </c>
      <c r="N52" s="28">
        <f t="shared" si="1"/>
        <v>8.0542986425339372E-2</v>
      </c>
      <c r="O52" s="5">
        <f t="shared" si="2"/>
        <v>2.7149321266968325E-3</v>
      </c>
      <c r="P52" s="91">
        <f t="shared" si="3"/>
        <v>5.4522148999411666</v>
      </c>
      <c r="Q52" s="81">
        <f t="shared" si="4"/>
        <v>29.666666666666671</v>
      </c>
      <c r="R52" s="89"/>
    </row>
    <row r="53" spans="1:18" x14ac:dyDescent="0.3">
      <c r="A53" s="119"/>
      <c r="B53" s="105" t="s">
        <v>62</v>
      </c>
      <c r="C53" s="16">
        <v>10067353</v>
      </c>
      <c r="D53" s="20">
        <v>2659</v>
      </c>
      <c r="E53" s="5">
        <f t="shared" si="5"/>
        <v>2.6412106538829024E-2</v>
      </c>
      <c r="F53" s="6">
        <v>300</v>
      </c>
      <c r="G53" s="21">
        <f t="shared" si="0"/>
        <v>11.282437006393382</v>
      </c>
      <c r="H53" s="20">
        <v>12</v>
      </c>
      <c r="I53" s="5">
        <f t="shared" si="6"/>
        <v>0.45129748025573524</v>
      </c>
      <c r="J53" s="21">
        <f t="shared" si="7"/>
        <v>1.1919717129219567E-4</v>
      </c>
      <c r="K53" s="20">
        <v>239</v>
      </c>
      <c r="L53" s="5">
        <f t="shared" si="8"/>
        <v>8.9883414817600595</v>
      </c>
      <c r="M53" s="21">
        <f t="shared" si="9"/>
        <v>2.3740103282362305E-3</v>
      </c>
      <c r="N53" s="28">
        <f t="shared" si="1"/>
        <v>8.9883414817600607E-2</v>
      </c>
      <c r="O53" s="5">
        <f t="shared" si="2"/>
        <v>4.5129748025573525E-3</v>
      </c>
      <c r="P53" s="91">
        <f t="shared" si="3"/>
        <v>2.9799292823048917</v>
      </c>
      <c r="Q53" s="81">
        <f t="shared" si="4"/>
        <v>19.916666666666668</v>
      </c>
      <c r="R53" s="89"/>
    </row>
    <row r="54" spans="1:18" x14ac:dyDescent="0.3">
      <c r="A54" s="119"/>
      <c r="B54" s="105" t="s">
        <v>63</v>
      </c>
      <c r="C54" s="16">
        <v>43431473</v>
      </c>
      <c r="D54" s="20">
        <v>1572</v>
      </c>
      <c r="E54" s="5">
        <f t="shared" si="5"/>
        <v>3.6194950145946006E-3</v>
      </c>
      <c r="F54" s="6">
        <v>104</v>
      </c>
      <c r="G54" s="21">
        <f t="shared" si="0"/>
        <v>6.6157760814249365</v>
      </c>
      <c r="H54" s="20">
        <v>205</v>
      </c>
      <c r="I54" s="5">
        <f t="shared" si="6"/>
        <v>13.040712468193384</v>
      </c>
      <c r="J54" s="21">
        <f t="shared" si="7"/>
        <v>4.7200793765387602E-4</v>
      </c>
      <c r="K54" s="20">
        <v>237</v>
      </c>
      <c r="L54" s="5">
        <f t="shared" si="8"/>
        <v>15.076335877862595</v>
      </c>
      <c r="M54" s="21">
        <f t="shared" si="9"/>
        <v>5.4568722548277372E-4</v>
      </c>
      <c r="N54" s="28">
        <f t="shared" si="1"/>
        <v>0.15076335877862596</v>
      </c>
      <c r="O54" s="5">
        <f t="shared" si="2"/>
        <v>0.13040712468193386</v>
      </c>
      <c r="P54" s="91">
        <f t="shared" si="3"/>
        <v>0.2394576854439176</v>
      </c>
      <c r="Q54" s="81">
        <f t="shared" si="4"/>
        <v>1.1560975609756097</v>
      </c>
      <c r="R54" s="89"/>
    </row>
    <row r="55" spans="1:18" x14ac:dyDescent="0.3">
      <c r="A55" s="119"/>
      <c r="B55" s="105" t="s">
        <v>64</v>
      </c>
      <c r="C55" s="16">
        <v>6154005</v>
      </c>
      <c r="D55" s="20">
        <v>1623</v>
      </c>
      <c r="E55" s="5">
        <f t="shared" si="5"/>
        <v>2.6373069245150111E-2</v>
      </c>
      <c r="F55" s="6">
        <v>142</v>
      </c>
      <c r="G55" s="21">
        <f t="shared" si="0"/>
        <v>8.7492298213185453</v>
      </c>
      <c r="H55" s="20">
        <v>6</v>
      </c>
      <c r="I55" s="5">
        <f t="shared" si="6"/>
        <v>0.36968576709796674</v>
      </c>
      <c r="J55" s="21">
        <f t="shared" si="7"/>
        <v>9.7497483346211124E-5</v>
      </c>
      <c r="K55" s="20">
        <v>406</v>
      </c>
      <c r="L55" s="5">
        <f t="shared" si="8"/>
        <v>25.015403573629083</v>
      </c>
      <c r="M55" s="21">
        <f t="shared" si="9"/>
        <v>6.5973297064269533E-3</v>
      </c>
      <c r="N55" s="28">
        <f t="shared" si="1"/>
        <v>0.2501540357362908</v>
      </c>
      <c r="O55" s="5">
        <f t="shared" si="2"/>
        <v>3.6968576709796672E-3</v>
      </c>
      <c r="P55" s="91">
        <f t="shared" si="3"/>
        <v>2.3074404391936634</v>
      </c>
      <c r="Q55" s="81">
        <f t="shared" si="4"/>
        <v>67.666666666666657</v>
      </c>
      <c r="R55" s="89"/>
    </row>
    <row r="56" spans="1:18" x14ac:dyDescent="0.3">
      <c r="A56" s="119"/>
      <c r="B56" s="107" t="s">
        <v>65</v>
      </c>
      <c r="C56" s="18">
        <v>41960607</v>
      </c>
      <c r="D56" s="24">
        <v>1668</v>
      </c>
      <c r="E56" s="8">
        <f t="shared" si="5"/>
        <v>3.9751569847404737E-3</v>
      </c>
      <c r="F56" s="7">
        <v>206</v>
      </c>
      <c r="G56" s="25">
        <f t="shared" si="0"/>
        <v>12.350119904076738</v>
      </c>
      <c r="H56" s="24">
        <v>52</v>
      </c>
      <c r="I56" s="8">
        <f t="shared" si="6"/>
        <v>3.1175059952038371</v>
      </c>
      <c r="J56" s="25">
        <f t="shared" si="7"/>
        <v>1.2392575731804832E-4</v>
      </c>
      <c r="K56" s="24">
        <v>35</v>
      </c>
      <c r="L56" s="8">
        <f t="shared" si="8"/>
        <v>2.0983213429256593</v>
      </c>
      <c r="M56" s="25">
        <f t="shared" si="9"/>
        <v>8.3411567425609447E-5</v>
      </c>
      <c r="N56" s="30">
        <f t="shared" si="1"/>
        <v>2.0983213429256596E-2</v>
      </c>
      <c r="O56" s="8">
        <f t="shared" si="2"/>
        <v>3.117505995203837E-2</v>
      </c>
      <c r="P56" s="93">
        <f t="shared" si="3"/>
        <v>0.49093665399072994</v>
      </c>
      <c r="Q56" s="83">
        <f t="shared" si="4"/>
        <v>0.67307692307692313</v>
      </c>
      <c r="R56" s="89"/>
    </row>
    <row r="57" spans="1:18" x14ac:dyDescent="0.3">
      <c r="A57" s="119"/>
      <c r="B57" s="105" t="s">
        <v>66</v>
      </c>
      <c r="C57" s="16">
        <v>4168935</v>
      </c>
      <c r="D57" s="20">
        <v>1343</v>
      </c>
      <c r="E57" s="5">
        <f t="shared" si="5"/>
        <v>3.2214462446644047E-2</v>
      </c>
      <c r="F57" s="6">
        <v>61</v>
      </c>
      <c r="G57" s="21">
        <f t="shared" si="0"/>
        <v>4.5420699925539836</v>
      </c>
      <c r="H57" s="20">
        <v>19</v>
      </c>
      <c r="I57" s="5">
        <f t="shared" si="6"/>
        <v>1.4147431124348473</v>
      </c>
      <c r="J57" s="21">
        <f t="shared" si="7"/>
        <v>4.5575188867180705E-4</v>
      </c>
      <c r="K57" s="20">
        <v>179</v>
      </c>
      <c r="L57" s="5">
        <f t="shared" si="8"/>
        <v>13.328369322412509</v>
      </c>
      <c r="M57" s="21">
        <f t="shared" si="9"/>
        <v>4.2936625301186037E-3</v>
      </c>
      <c r="N57" s="28">
        <f t="shared" si="1"/>
        <v>0.13328369322412509</v>
      </c>
      <c r="O57" s="5">
        <f t="shared" si="2"/>
        <v>1.4147431124348473E-2</v>
      </c>
      <c r="P57" s="91">
        <f t="shared" si="3"/>
        <v>1.463203432051591</v>
      </c>
      <c r="Q57" s="81">
        <f t="shared" si="4"/>
        <v>9.4210526315789469</v>
      </c>
      <c r="R57" s="89"/>
    </row>
    <row r="58" spans="1:18" x14ac:dyDescent="0.3">
      <c r="A58" s="119"/>
      <c r="B58" s="105" t="s">
        <v>67</v>
      </c>
      <c r="C58" s="16">
        <v>101433035</v>
      </c>
      <c r="D58" s="20">
        <v>1560</v>
      </c>
      <c r="E58" s="5">
        <f t="shared" si="5"/>
        <v>1.5379604879219083E-3</v>
      </c>
      <c r="F58" s="6">
        <v>110</v>
      </c>
      <c r="G58" s="21">
        <f t="shared" si="0"/>
        <v>7.0512820512820511</v>
      </c>
      <c r="H58" s="20">
        <v>103</v>
      </c>
      <c r="I58" s="5">
        <f t="shared" si="6"/>
        <v>6.6025641025641022</v>
      </c>
      <c r="J58" s="21">
        <f t="shared" si="7"/>
        <v>1.0154482708715163E-4</v>
      </c>
      <c r="K58" s="20">
        <v>305</v>
      </c>
      <c r="L58" s="5">
        <f t="shared" si="8"/>
        <v>19.551282051282051</v>
      </c>
      <c r="M58" s="21">
        <f t="shared" si="9"/>
        <v>3.0069099283088591E-4</v>
      </c>
      <c r="N58" s="28">
        <f t="shared" si="1"/>
        <v>0.19551282051282051</v>
      </c>
      <c r="O58" s="5">
        <f t="shared" si="2"/>
        <v>6.6025641025641027E-2</v>
      </c>
      <c r="P58" s="91">
        <f t="shared" si="3"/>
        <v>0.10844593184064738</v>
      </c>
      <c r="Q58" s="81">
        <f t="shared" si="4"/>
        <v>2.9611650485436893</v>
      </c>
      <c r="R58" s="89"/>
    </row>
    <row r="59" spans="1:18" x14ac:dyDescent="0.3">
      <c r="A59" s="119"/>
      <c r="B59" s="108" t="s">
        <v>68</v>
      </c>
      <c r="C59" s="19">
        <v>1291535</v>
      </c>
      <c r="D59" s="26">
        <v>1185</v>
      </c>
      <c r="E59" s="12">
        <f t="shared" si="5"/>
        <v>9.1751288195828992E-2</v>
      </c>
      <c r="F59" s="11">
        <v>36</v>
      </c>
      <c r="G59" s="27">
        <f t="shared" si="0"/>
        <v>3.037974683544304</v>
      </c>
      <c r="H59" s="26">
        <v>24</v>
      </c>
      <c r="I59" s="12">
        <f t="shared" si="6"/>
        <v>2.0253164556962027</v>
      </c>
      <c r="J59" s="27">
        <f t="shared" si="7"/>
        <v>1.858253938143372E-3</v>
      </c>
      <c r="K59" s="26">
        <v>72</v>
      </c>
      <c r="L59" s="12">
        <f t="shared" si="8"/>
        <v>6.075949367088608</v>
      </c>
      <c r="M59" s="27">
        <f t="shared" si="9"/>
        <v>5.5747618144301164E-3</v>
      </c>
      <c r="N59" s="31">
        <f t="shared" si="1"/>
        <v>6.0759493670886074E-2</v>
      </c>
      <c r="O59" s="12">
        <f t="shared" si="2"/>
        <v>2.0253164556962026E-2</v>
      </c>
      <c r="P59" s="94">
        <f t="shared" si="3"/>
        <v>2.7873809072150584</v>
      </c>
      <c r="Q59" s="84">
        <f t="shared" si="4"/>
        <v>3</v>
      </c>
      <c r="R59" s="89"/>
    </row>
    <row r="60" spans="1:18" x14ac:dyDescent="0.3">
      <c r="A60" s="119"/>
      <c r="B60" s="105" t="s">
        <v>74</v>
      </c>
      <c r="C60" s="16">
        <v>4684847</v>
      </c>
      <c r="D60" s="20">
        <v>1210</v>
      </c>
      <c r="E60" s="5">
        <f t="shared" si="5"/>
        <v>2.5827951265003958E-2</v>
      </c>
      <c r="F60" s="6">
        <v>50</v>
      </c>
      <c r="G60" s="21">
        <f t="shared" si="0"/>
        <v>4.1322314049586772</v>
      </c>
      <c r="H60" s="20">
        <v>1</v>
      </c>
      <c r="I60" s="5">
        <f t="shared" si="6"/>
        <v>8.2644628099173556E-2</v>
      </c>
      <c r="J60" s="21">
        <f t="shared" si="7"/>
        <v>2.1345414268598314E-5</v>
      </c>
      <c r="K60" s="15">
        <v>282</v>
      </c>
      <c r="L60" s="5">
        <f t="shared" si="8"/>
        <v>23.305785123966942</v>
      </c>
      <c r="M60" s="5">
        <f t="shared" si="9"/>
        <v>6.0194068237447241E-3</v>
      </c>
      <c r="N60" s="13">
        <f t="shared" si="1"/>
        <v>0.23305785123966943</v>
      </c>
      <c r="O60" s="5">
        <f t="shared" si="2"/>
        <v>8.2644628099173552E-4</v>
      </c>
      <c r="P60" s="91">
        <f t="shared" si="3"/>
        <v>1.0672707134299155</v>
      </c>
      <c r="Q60" s="81">
        <f t="shared" si="4"/>
        <v>282</v>
      </c>
      <c r="R60" s="89"/>
    </row>
    <row r="61" spans="1:18" x14ac:dyDescent="0.3">
      <c r="A61" s="119"/>
      <c r="B61" s="105" t="s">
        <v>77</v>
      </c>
      <c r="C61" s="16">
        <v>2082736</v>
      </c>
      <c r="D61" s="20">
        <v>1091</v>
      </c>
      <c r="E61" s="5">
        <f t="shared" si="5"/>
        <v>5.2383019259282022E-2</v>
      </c>
      <c r="F61" s="6">
        <v>32</v>
      </c>
      <c r="G61" s="21">
        <f t="shared" si="0"/>
        <v>2.9330889092575618</v>
      </c>
      <c r="H61" s="20">
        <v>40</v>
      </c>
      <c r="I61" s="5">
        <f t="shared" si="6"/>
        <v>3.6663611365719522</v>
      </c>
      <c r="J61" s="21">
        <f t="shared" si="7"/>
        <v>1.9205506602853169E-3</v>
      </c>
      <c r="K61" s="15">
        <v>120</v>
      </c>
      <c r="L61" s="5">
        <f t="shared" si="8"/>
        <v>10.999083409715857</v>
      </c>
      <c r="M61" s="5">
        <f t="shared" si="9"/>
        <v>5.7616519808559507E-3</v>
      </c>
      <c r="N61" s="13">
        <f t="shared" si="1"/>
        <v>0.10999083409715857</v>
      </c>
      <c r="O61" s="5">
        <f t="shared" si="2"/>
        <v>3.6663611365719523E-2</v>
      </c>
      <c r="P61" s="91">
        <f t="shared" si="3"/>
        <v>1.5364405282282536</v>
      </c>
      <c r="Q61" s="81">
        <f t="shared" si="4"/>
        <v>3</v>
      </c>
      <c r="R61" s="89"/>
    </row>
    <row r="62" spans="1:18" x14ac:dyDescent="0.3">
      <c r="A62" s="119"/>
      <c r="B62" s="105" t="s">
        <v>78</v>
      </c>
      <c r="C62" s="16">
        <v>4054134</v>
      </c>
      <c r="D62" s="20">
        <v>1174</v>
      </c>
      <c r="E62" s="5">
        <f t="shared" si="5"/>
        <v>2.8958095613021179E-2</v>
      </c>
      <c r="F62" s="6">
        <v>118</v>
      </c>
      <c r="G62" s="21">
        <f t="shared" si="0"/>
        <v>10.051107325383304</v>
      </c>
      <c r="H62" s="20">
        <v>27</v>
      </c>
      <c r="I62" s="5">
        <f t="shared" si="6"/>
        <v>2.2998296422487221</v>
      </c>
      <c r="J62" s="21">
        <f t="shared" si="7"/>
        <v>6.659868667389879E-4</v>
      </c>
      <c r="K62" s="15">
        <v>40</v>
      </c>
      <c r="L62" s="5">
        <f t="shared" si="8"/>
        <v>3.4071550255536627</v>
      </c>
      <c r="M62" s="5">
        <f t="shared" si="9"/>
        <v>9.8664720998368582E-4</v>
      </c>
      <c r="N62" s="13">
        <f t="shared" si="1"/>
        <v>3.4071550255536626E-2</v>
      </c>
      <c r="O62" s="5">
        <f t="shared" si="2"/>
        <v>2.2998296422487224E-2</v>
      </c>
      <c r="P62" s="91">
        <f t="shared" si="3"/>
        <v>2.9106092694518728</v>
      </c>
      <c r="Q62" s="81">
        <f t="shared" si="4"/>
        <v>1.4814814814814814</v>
      </c>
      <c r="R62" s="89"/>
    </row>
    <row r="63" spans="1:18" x14ac:dyDescent="0.3">
      <c r="A63" s="119"/>
      <c r="B63" s="105" t="s">
        <v>79</v>
      </c>
      <c r="C63" s="16">
        <v>42544060</v>
      </c>
      <c r="D63" s="20">
        <v>1202</v>
      </c>
      <c r="E63" s="5">
        <f t="shared" si="5"/>
        <v>2.8253062824751562E-3</v>
      </c>
      <c r="F63" s="6">
        <v>80</v>
      </c>
      <c r="G63" s="21">
        <f t="shared" si="0"/>
        <v>6.6555740432612316</v>
      </c>
      <c r="H63" s="20">
        <v>69</v>
      </c>
      <c r="I63" s="5">
        <f t="shared" si="6"/>
        <v>5.7404326123128122</v>
      </c>
      <c r="J63" s="21">
        <f t="shared" si="7"/>
        <v>1.621848032369266E-4</v>
      </c>
      <c r="K63" s="15">
        <v>452</v>
      </c>
      <c r="L63" s="5">
        <f t="shared" si="8"/>
        <v>37.603993344425959</v>
      </c>
      <c r="M63" s="5">
        <f t="shared" si="9"/>
        <v>1.0624279864216062E-3</v>
      </c>
      <c r="N63" s="13">
        <f t="shared" si="1"/>
        <v>0.37603993344425957</v>
      </c>
      <c r="O63" s="5">
        <f t="shared" si="2"/>
        <v>5.7404326123128117E-2</v>
      </c>
      <c r="P63" s="91">
        <f t="shared" si="3"/>
        <v>0.18804035157904536</v>
      </c>
      <c r="Q63" s="81">
        <f t="shared" si="4"/>
        <v>6.5507246376811601</v>
      </c>
      <c r="R63" s="89"/>
    </row>
    <row r="64" spans="1:18" x14ac:dyDescent="0.3">
      <c r="A64" s="119"/>
      <c r="B64" s="109" t="s">
        <v>81</v>
      </c>
      <c r="C64" s="46">
        <v>9502130</v>
      </c>
      <c r="D64" s="47">
        <v>1066</v>
      </c>
      <c r="E64" s="48">
        <f t="shared" si="5"/>
        <v>1.1218537317422514E-2</v>
      </c>
      <c r="F64" s="49">
        <v>205</v>
      </c>
      <c r="G64" s="50">
        <f t="shared" si="0"/>
        <v>19.23076923076923</v>
      </c>
      <c r="H64" s="47">
        <v>13</v>
      </c>
      <c r="I64" s="48">
        <f t="shared" si="6"/>
        <v>1.2195121951219512</v>
      </c>
      <c r="J64" s="50">
        <f t="shared" si="7"/>
        <v>1.3681143070027457E-4</v>
      </c>
      <c r="K64" s="51">
        <v>77</v>
      </c>
      <c r="L64" s="48">
        <f t="shared" si="8"/>
        <v>7.2232645403377109</v>
      </c>
      <c r="M64" s="48">
        <f t="shared" si="9"/>
        <v>8.1034462799393404E-4</v>
      </c>
      <c r="N64" s="52">
        <f t="shared" si="1"/>
        <v>7.2232645403377108E-2</v>
      </c>
      <c r="O64" s="48">
        <f t="shared" si="2"/>
        <v>1.2195121951219513E-2</v>
      </c>
      <c r="P64" s="52">
        <f t="shared" si="3"/>
        <v>2.1574110225812531</v>
      </c>
      <c r="Q64" s="85">
        <f t="shared" si="4"/>
        <v>5.9230769230769225</v>
      </c>
      <c r="R64" s="89"/>
    </row>
    <row r="65" spans="1:18" x14ac:dyDescent="0.3">
      <c r="A65" s="119"/>
      <c r="B65" s="109"/>
      <c r="C65" s="46"/>
      <c r="D65" s="47"/>
      <c r="E65" s="48"/>
      <c r="F65" s="49"/>
      <c r="G65" s="50"/>
      <c r="H65" s="47"/>
      <c r="I65" s="48"/>
      <c r="J65" s="50"/>
      <c r="K65" s="51"/>
      <c r="L65" s="48"/>
      <c r="M65" s="48"/>
      <c r="N65" s="52"/>
      <c r="O65" s="48"/>
      <c r="P65" s="52"/>
      <c r="Q65" s="85"/>
      <c r="R65" s="89"/>
    </row>
    <row r="66" spans="1:18" x14ac:dyDescent="0.3">
      <c r="A66" s="119"/>
      <c r="B66" s="109"/>
      <c r="C66" s="46"/>
      <c r="D66" s="47"/>
      <c r="E66" s="48"/>
      <c r="F66" s="49"/>
      <c r="G66" s="50"/>
      <c r="H66" s="47"/>
      <c r="I66" s="48"/>
      <c r="J66" s="50"/>
      <c r="K66" s="51"/>
      <c r="L66" s="48"/>
      <c r="M66" s="48"/>
      <c r="N66" s="52"/>
      <c r="O66" s="48"/>
      <c r="P66" s="52"/>
      <c r="Q66" s="85"/>
      <c r="R66" s="89"/>
    </row>
    <row r="67" spans="1:18" ht="18.600000000000001" thickBot="1" x14ac:dyDescent="0.35">
      <c r="A67" s="120"/>
      <c r="B67" s="109"/>
      <c r="C67" s="46"/>
      <c r="D67" s="47"/>
      <c r="E67" s="48"/>
      <c r="F67" s="49"/>
      <c r="G67" s="50"/>
      <c r="H67" s="47"/>
      <c r="I67" s="48"/>
      <c r="J67" s="50"/>
      <c r="K67" s="51"/>
      <c r="L67" s="48"/>
      <c r="M67" s="48"/>
      <c r="N67" s="52"/>
      <c r="O67" s="48"/>
      <c r="P67" s="52"/>
      <c r="Q67" s="85"/>
      <c r="R67" s="89"/>
    </row>
    <row r="68" spans="1:18" ht="18.600000000000001" thickBot="1" x14ac:dyDescent="0.35">
      <c r="A68" s="114"/>
      <c r="B68" s="110" t="s">
        <v>75</v>
      </c>
      <c r="C68" s="67">
        <f>SUM(C3:C67)</f>
        <v>5754429765</v>
      </c>
      <c r="D68" s="68">
        <f>SUM(D3:D67)</f>
        <v>1441277</v>
      </c>
      <c r="E68" s="69">
        <f t="shared" si="5"/>
        <v>2.5046391369067306E-2</v>
      </c>
      <c r="F68" s="70">
        <f>SUM(F3:F67)</f>
        <v>57856</v>
      </c>
      <c r="G68" s="71">
        <f t="shared" si="0"/>
        <v>4.0142179470011667</v>
      </c>
      <c r="H68" s="68">
        <f>+SUM(H3:H67)</f>
        <v>85114</v>
      </c>
      <c r="I68" s="69">
        <f t="shared" si="6"/>
        <v>5.9054574519679424</v>
      </c>
      <c r="J68" s="71">
        <f t="shared" si="7"/>
        <v>1.4791039855536407E-3</v>
      </c>
      <c r="K68" s="72">
        <f>SUM(K3:K67)</f>
        <v>311048</v>
      </c>
      <c r="L68" s="69">
        <f t="shared" si="8"/>
        <v>21.581417035032128</v>
      </c>
      <c r="M68" s="69">
        <f t="shared" si="9"/>
        <v>5.4053661735847082E-3</v>
      </c>
      <c r="N68" s="73">
        <f t="shared" si="1"/>
        <v>0.21581417035032127</v>
      </c>
      <c r="O68" s="69">
        <f t="shared" si="2"/>
        <v>5.9054574519679423E-2</v>
      </c>
      <c r="P68" s="69">
        <f t="shared" si="2"/>
        <v>235.78077036923079</v>
      </c>
      <c r="Q68" s="86">
        <f t="shared" si="4"/>
        <v>3.6544869234203539</v>
      </c>
      <c r="R68" s="89"/>
    </row>
  </sheetData>
  <mergeCells count="6">
    <mergeCell ref="N1:Q1"/>
    <mergeCell ref="A1:A2"/>
    <mergeCell ref="B1:B2"/>
    <mergeCell ref="D1:G1"/>
    <mergeCell ref="H1:J1"/>
    <mergeCell ref="K1:M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workbookViewId="0">
      <selection activeCell="C81" sqref="C81"/>
    </sheetView>
  </sheetViews>
  <sheetFormatPr defaultRowHeight="18" x14ac:dyDescent="0.3"/>
  <cols>
    <col min="1" max="1" width="8.88671875" style="1"/>
    <col min="2" max="2" width="27.5546875" style="1" customWidth="1"/>
    <col min="3" max="3" width="17.44140625" style="1" customWidth="1"/>
    <col min="4" max="4" width="14" style="1" customWidth="1"/>
    <col min="5" max="5" width="13.44140625" style="4" customWidth="1"/>
    <col min="6" max="6" width="13.44140625" style="3" customWidth="1"/>
    <col min="7" max="7" width="13.44140625" style="4" customWidth="1"/>
    <col min="8" max="8" width="12.5546875" style="1" customWidth="1"/>
    <col min="9" max="9" width="13" style="4" customWidth="1"/>
    <col min="10" max="10" width="11.33203125" style="4" customWidth="1"/>
    <col min="11" max="11" width="12" style="1" customWidth="1"/>
    <col min="12" max="12" width="15.5546875" style="4" customWidth="1"/>
    <col min="13" max="13" width="12.6640625" style="4" customWidth="1"/>
    <col min="14" max="14" width="20.77734375" style="4" customWidth="1"/>
    <col min="15" max="15" width="19" style="4" customWidth="1"/>
    <col min="16" max="16" width="18.6640625" style="4" customWidth="1"/>
    <col min="17" max="17" width="21.5546875" style="2" customWidth="1"/>
    <col min="18" max="16384" width="8.88671875" style="1"/>
  </cols>
  <sheetData>
    <row r="1" spans="1:18" x14ac:dyDescent="0.3">
      <c r="A1" s="152"/>
      <c r="B1" s="141" t="s">
        <v>0</v>
      </c>
      <c r="C1" s="95" t="s">
        <v>1</v>
      </c>
      <c r="D1" s="146" t="s">
        <v>2</v>
      </c>
      <c r="E1" s="147"/>
      <c r="F1" s="147"/>
      <c r="G1" s="141"/>
      <c r="H1" s="143" t="s">
        <v>4</v>
      </c>
      <c r="I1" s="144"/>
      <c r="J1" s="145"/>
      <c r="K1" s="143" t="s">
        <v>5</v>
      </c>
      <c r="L1" s="144"/>
      <c r="M1" s="145"/>
      <c r="N1" s="136" t="s">
        <v>73</v>
      </c>
      <c r="O1" s="137"/>
      <c r="P1" s="137"/>
      <c r="Q1" s="137"/>
      <c r="R1" s="89"/>
    </row>
    <row r="2" spans="1:18" ht="18.600000000000001" thickBot="1" x14ac:dyDescent="0.35">
      <c r="A2" s="153"/>
      <c r="B2" s="142"/>
      <c r="C2" s="96" t="s">
        <v>9</v>
      </c>
      <c r="D2" s="39" t="s">
        <v>3</v>
      </c>
      <c r="E2" s="40" t="s">
        <v>10</v>
      </c>
      <c r="F2" s="41" t="s">
        <v>32</v>
      </c>
      <c r="G2" s="42" t="s">
        <v>11</v>
      </c>
      <c r="H2" s="39" t="s">
        <v>7</v>
      </c>
      <c r="I2" s="40" t="s">
        <v>11</v>
      </c>
      <c r="J2" s="42" t="s">
        <v>6</v>
      </c>
      <c r="K2" s="39" t="s">
        <v>7</v>
      </c>
      <c r="L2" s="40" t="s">
        <v>23</v>
      </c>
      <c r="M2" s="42" t="s">
        <v>24</v>
      </c>
      <c r="N2" s="43" t="s">
        <v>70</v>
      </c>
      <c r="O2" s="44" t="s">
        <v>71</v>
      </c>
      <c r="P2" s="90" t="s">
        <v>80</v>
      </c>
      <c r="Q2" s="79" t="s">
        <v>72</v>
      </c>
      <c r="R2" s="89"/>
    </row>
    <row r="3" spans="1:18" x14ac:dyDescent="0.3">
      <c r="A3" s="118"/>
      <c r="B3" s="104" t="s">
        <v>12</v>
      </c>
      <c r="C3" s="32">
        <v>333514342</v>
      </c>
      <c r="D3" s="33">
        <v>455445</v>
      </c>
      <c r="E3" s="34">
        <f>D3*100/C3</f>
        <v>0.1365593447252712</v>
      </c>
      <c r="F3" s="35">
        <v>32399</v>
      </c>
      <c r="G3" s="36">
        <f t="shared" ref="G3:G68" si="0">F3*100/D3</f>
        <v>7.1137019837741109</v>
      </c>
      <c r="H3" s="33">
        <v>16114</v>
      </c>
      <c r="I3" s="34">
        <f>H3*100/D3</f>
        <v>3.5380781433543018</v>
      </c>
      <c r="J3" s="36">
        <f>H3*100/C3</f>
        <v>4.8315763284326766E-3</v>
      </c>
      <c r="K3" s="33">
        <v>24562</v>
      </c>
      <c r="L3" s="34">
        <f>K3*100/D3</f>
        <v>5.3929673176783144</v>
      </c>
      <c r="M3" s="36">
        <f>K3*100/C3</f>
        <v>7.3646008302695421E-3</v>
      </c>
      <c r="N3" s="37">
        <f>K3/D3</f>
        <v>5.3929673176783148E-2</v>
      </c>
      <c r="O3" s="34">
        <f>H3/D3</f>
        <v>3.5380781433543021E-2</v>
      </c>
      <c r="P3" s="91">
        <f>(F3*100/C3)*1000</f>
        <v>9.7144248147505454</v>
      </c>
      <c r="Q3" s="80">
        <f>N3/O3</f>
        <v>1.5242646146208265</v>
      </c>
      <c r="R3" s="89"/>
    </row>
    <row r="4" spans="1:18" x14ac:dyDescent="0.3">
      <c r="A4" s="119"/>
      <c r="B4" s="105" t="s">
        <v>13</v>
      </c>
      <c r="C4" s="16">
        <v>60016775</v>
      </c>
      <c r="D4" s="20">
        <v>143626</v>
      </c>
      <c r="E4" s="5">
        <f>D4*100/C4</f>
        <v>0.23930975964636553</v>
      </c>
      <c r="F4" s="6">
        <v>4204</v>
      </c>
      <c r="G4" s="21">
        <f t="shared" si="0"/>
        <v>2.9270466350103743</v>
      </c>
      <c r="H4" s="20">
        <v>18279</v>
      </c>
      <c r="I4" s="5">
        <f>H4*100/D4</f>
        <v>12.726804339047249</v>
      </c>
      <c r="J4" s="21">
        <f>H4*100/C4</f>
        <v>3.0456484874437188E-2</v>
      </c>
      <c r="K4" s="20">
        <v>28470</v>
      </c>
      <c r="L4" s="5">
        <f>K4*100/D4</f>
        <v>19.822316293707267</v>
      </c>
      <c r="M4" s="21">
        <f>K4*100/C4</f>
        <v>4.7436737478813218E-2</v>
      </c>
      <c r="N4" s="28">
        <f t="shared" ref="N4:N68" si="1">K4/D4</f>
        <v>0.19822316293707268</v>
      </c>
      <c r="O4" s="5">
        <f t="shared" ref="O4:P68" si="2">H4/D4</f>
        <v>0.12726804339047249</v>
      </c>
      <c r="P4" s="91">
        <f t="shared" ref="P4:P64" si="3">(F4*100/C4)*1000</f>
        <v>7.004708266980356</v>
      </c>
      <c r="Q4" s="81">
        <f t="shared" ref="Q4:Q68" si="4">N4/O4</f>
        <v>1.5575250287214837</v>
      </c>
      <c r="R4" s="89"/>
    </row>
    <row r="5" spans="1:18" x14ac:dyDescent="0.3">
      <c r="A5" s="119"/>
      <c r="B5" s="105" t="s">
        <v>14</v>
      </c>
      <c r="C5" s="16">
        <v>45690105</v>
      </c>
      <c r="D5" s="20">
        <v>152446</v>
      </c>
      <c r="E5" s="5">
        <f t="shared" ref="E5:E68" si="5">D5*100/C5</f>
        <v>0.33365211132694922</v>
      </c>
      <c r="F5" s="6">
        <v>5756</v>
      </c>
      <c r="G5" s="21">
        <f t="shared" si="0"/>
        <v>3.7757632210750036</v>
      </c>
      <c r="H5" s="20">
        <v>15328</v>
      </c>
      <c r="I5" s="5">
        <f t="shared" ref="I5:I68" si="6">H5*100/D5</f>
        <v>10.054707896566653</v>
      </c>
      <c r="J5" s="21">
        <f t="shared" ref="J5:J68" si="7">H5*100/C5</f>
        <v>3.3547745184652124E-2</v>
      </c>
      <c r="K5" s="20">
        <v>52165</v>
      </c>
      <c r="L5" s="5">
        <f t="shared" ref="L5:L68" si="8">K5*100/D5</f>
        <v>34.218674153470737</v>
      </c>
      <c r="M5" s="21">
        <f t="shared" ref="M5:M68" si="9">K5*100/C5</f>
        <v>0.11417132878114419</v>
      </c>
      <c r="N5" s="28">
        <f t="shared" si="1"/>
        <v>0.34218674153470735</v>
      </c>
      <c r="O5" s="5">
        <f t="shared" si="2"/>
        <v>0.10054707896566653</v>
      </c>
      <c r="P5" s="91">
        <f t="shared" si="3"/>
        <v>12.597913705823174</v>
      </c>
      <c r="Q5" s="81">
        <f t="shared" si="4"/>
        <v>3.4032489561586639</v>
      </c>
      <c r="R5" s="89"/>
    </row>
    <row r="6" spans="1:18" x14ac:dyDescent="0.3">
      <c r="A6" s="119"/>
      <c r="B6" s="105" t="s">
        <v>15</v>
      </c>
      <c r="C6" s="16">
        <v>81466920</v>
      </c>
      <c r="D6" s="20">
        <v>115523</v>
      </c>
      <c r="E6" s="5">
        <f t="shared" si="5"/>
        <v>0.14180356885960585</v>
      </c>
      <c r="F6" s="6">
        <v>3744</v>
      </c>
      <c r="G6" s="21">
        <f t="shared" si="0"/>
        <v>3.2409130649307931</v>
      </c>
      <c r="H6" s="20">
        <v>2451</v>
      </c>
      <c r="I6" s="5">
        <f t="shared" si="6"/>
        <v>2.1216554279234439</v>
      </c>
      <c r="J6" s="21">
        <f t="shared" si="7"/>
        <v>3.0085831156989856E-3</v>
      </c>
      <c r="K6" s="20">
        <v>46300</v>
      </c>
      <c r="L6" s="5">
        <f t="shared" si="8"/>
        <v>40.07859906685249</v>
      </c>
      <c r="M6" s="21">
        <f t="shared" si="9"/>
        <v>5.6832883825729513E-2</v>
      </c>
      <c r="N6" s="28">
        <f t="shared" si="1"/>
        <v>0.40078599066852488</v>
      </c>
      <c r="O6" s="5">
        <f t="shared" si="2"/>
        <v>2.121655427923444E-2</v>
      </c>
      <c r="P6" s="91">
        <f t="shared" si="3"/>
        <v>4.5957303897090993</v>
      </c>
      <c r="Q6" s="81">
        <f t="shared" si="4"/>
        <v>18.890248878008975</v>
      </c>
      <c r="R6" s="89"/>
    </row>
    <row r="7" spans="1:18" x14ac:dyDescent="0.3">
      <c r="A7" s="119"/>
      <c r="B7" s="105" t="s">
        <v>16</v>
      </c>
      <c r="C7" s="16">
        <v>1410408588</v>
      </c>
      <c r="D7" s="20">
        <v>83264</v>
      </c>
      <c r="E7" s="5">
        <f t="shared" si="5"/>
        <v>5.9035375073878942E-3</v>
      </c>
      <c r="F7" s="6">
        <v>75</v>
      </c>
      <c r="G7" s="21">
        <f t="shared" si="0"/>
        <v>9.0074942352036891E-2</v>
      </c>
      <c r="H7" s="20">
        <v>3344</v>
      </c>
      <c r="I7" s="5">
        <f t="shared" si="6"/>
        <v>4.0161414296694851</v>
      </c>
      <c r="J7" s="21">
        <f t="shared" si="7"/>
        <v>2.3709441565028248E-4</v>
      </c>
      <c r="K7" s="20">
        <v>77746</v>
      </c>
      <c r="L7" s="5">
        <f t="shared" si="8"/>
        <v>93.372886241352802</v>
      </c>
      <c r="M7" s="21">
        <f t="shared" si="9"/>
        <v>5.5123033609888938E-3</v>
      </c>
      <c r="N7" s="28">
        <f t="shared" si="1"/>
        <v>0.93372886241352804</v>
      </c>
      <c r="O7" s="5">
        <f t="shared" si="2"/>
        <v>4.0161414296694849E-2</v>
      </c>
      <c r="P7" s="91">
        <f t="shared" si="3"/>
        <v>5.3176080065105219E-3</v>
      </c>
      <c r="Q7" s="81">
        <f t="shared" si="4"/>
        <v>23.249401913875598</v>
      </c>
      <c r="R7" s="89"/>
    </row>
    <row r="8" spans="1:18" x14ac:dyDescent="0.3">
      <c r="A8" s="119"/>
      <c r="B8" s="105" t="s">
        <v>17</v>
      </c>
      <c r="C8" s="16">
        <v>65793764</v>
      </c>
      <c r="D8" s="20">
        <v>117749</v>
      </c>
      <c r="E8" s="5">
        <f t="shared" si="5"/>
        <v>0.17896680907327325</v>
      </c>
      <c r="F8" s="6">
        <v>4799</v>
      </c>
      <c r="G8" s="21">
        <f t="shared" si="0"/>
        <v>4.0756184765900345</v>
      </c>
      <c r="H8" s="20">
        <v>12210</v>
      </c>
      <c r="I8" s="5">
        <f t="shared" si="6"/>
        <v>10.369514815412446</v>
      </c>
      <c r="J8" s="21">
        <f t="shared" si="7"/>
        <v>1.8557989781523974E-2</v>
      </c>
      <c r="K8" s="20">
        <v>23206</v>
      </c>
      <c r="L8" s="5">
        <f t="shared" si="8"/>
        <v>19.70802299807217</v>
      </c>
      <c r="M8" s="21">
        <f t="shared" si="9"/>
        <v>3.527081989107661E-2</v>
      </c>
      <c r="N8" s="28">
        <f t="shared" si="1"/>
        <v>0.19708022998072169</v>
      </c>
      <c r="O8" s="5">
        <f t="shared" si="2"/>
        <v>0.10369514815412445</v>
      </c>
      <c r="P8" s="91">
        <f t="shared" si="3"/>
        <v>7.2940043375539361</v>
      </c>
      <c r="Q8" s="81">
        <f t="shared" si="4"/>
        <v>1.9005733005733005</v>
      </c>
      <c r="R8" s="89"/>
    </row>
    <row r="9" spans="1:18" x14ac:dyDescent="0.3">
      <c r="A9" s="119"/>
      <c r="B9" s="105" t="s">
        <v>69</v>
      </c>
      <c r="C9" s="16">
        <v>84005781</v>
      </c>
      <c r="D9" s="20">
        <v>67286</v>
      </c>
      <c r="E9" s="5">
        <f t="shared" si="5"/>
        <v>8.0096868571461768E-2</v>
      </c>
      <c r="F9" s="6">
        <v>906</v>
      </c>
      <c r="G9" s="21">
        <f t="shared" si="0"/>
        <v>1.3464910977023452</v>
      </c>
      <c r="H9" s="20">
        <v>4232</v>
      </c>
      <c r="I9" s="5">
        <f t="shared" si="6"/>
        <v>6.2895698956692332</v>
      </c>
      <c r="J9" s="21">
        <f t="shared" si="7"/>
        <v>5.0377485330444106E-3</v>
      </c>
      <c r="K9" s="20">
        <v>35465</v>
      </c>
      <c r="L9" s="5">
        <f t="shared" si="8"/>
        <v>52.707844128050411</v>
      </c>
      <c r="M9" s="21">
        <f t="shared" si="9"/>
        <v>4.2217332638095469E-2</v>
      </c>
      <c r="N9" s="28">
        <f t="shared" si="1"/>
        <v>0.52707844128050407</v>
      </c>
      <c r="O9" s="5">
        <f t="shared" si="2"/>
        <v>6.2895698956692322E-2</v>
      </c>
      <c r="P9" s="91">
        <f t="shared" si="3"/>
        <v>1.0784972048530803</v>
      </c>
      <c r="Q9" s="81">
        <f t="shared" si="4"/>
        <v>8.380198487712665</v>
      </c>
      <c r="R9" s="89"/>
    </row>
    <row r="10" spans="1:18" x14ac:dyDescent="0.3">
      <c r="A10" s="119"/>
      <c r="B10" s="105" t="s">
        <v>18</v>
      </c>
      <c r="C10" s="16">
        <v>63181775</v>
      </c>
      <c r="D10" s="20">
        <v>60726</v>
      </c>
      <c r="E10" s="5">
        <f t="shared" si="5"/>
        <v>9.6113159214029673E-2</v>
      </c>
      <c r="F10" s="6">
        <v>4351</v>
      </c>
      <c r="G10" s="21">
        <f t="shared" si="0"/>
        <v>7.1649705233343211</v>
      </c>
      <c r="H10" s="20">
        <v>7978</v>
      </c>
      <c r="I10" s="5">
        <f t="shared" si="6"/>
        <v>13.137700490728848</v>
      </c>
      <c r="J10" s="21">
        <f t="shared" si="7"/>
        <v>1.2627058989716576E-2</v>
      </c>
      <c r="K10" s="20">
        <v>287</v>
      </c>
      <c r="L10" s="5">
        <f t="shared" si="8"/>
        <v>0.47261469551757074</v>
      </c>
      <c r="M10" s="21">
        <f t="shared" si="9"/>
        <v>4.5424491477170432E-4</v>
      </c>
      <c r="N10" s="28">
        <f>K10/D10</f>
        <v>4.7261469551757073E-3</v>
      </c>
      <c r="O10" s="5">
        <f t="shared" si="2"/>
        <v>0.13137700490728849</v>
      </c>
      <c r="P10" s="91">
        <f t="shared" si="3"/>
        <v>6.8864795267306116</v>
      </c>
      <c r="Q10" s="81">
        <f t="shared" si="4"/>
        <v>3.5973928302832789E-2</v>
      </c>
      <c r="R10" s="89"/>
    </row>
    <row r="11" spans="1:18" x14ac:dyDescent="0.3">
      <c r="A11" s="119"/>
      <c r="B11" s="105" t="s">
        <v>19</v>
      </c>
      <c r="C11" s="16">
        <v>85265858</v>
      </c>
      <c r="D11" s="20">
        <v>42282</v>
      </c>
      <c r="E11" s="5">
        <f t="shared" si="5"/>
        <v>4.9588429638507833E-2</v>
      </c>
      <c r="F11" s="6">
        <v>4056</v>
      </c>
      <c r="G11" s="21">
        <f t="shared" si="0"/>
        <v>9.5927344969490562</v>
      </c>
      <c r="H11" s="20">
        <v>908</v>
      </c>
      <c r="I11" s="5">
        <f t="shared" si="6"/>
        <v>2.1474859278179839</v>
      </c>
      <c r="J11" s="21">
        <f t="shared" si="7"/>
        <v>1.0649045483128782E-3</v>
      </c>
      <c r="K11" s="20">
        <v>2142</v>
      </c>
      <c r="L11" s="5">
        <f t="shared" si="8"/>
        <v>5.0659855257556403</v>
      </c>
      <c r="M11" s="21">
        <f t="shared" si="9"/>
        <v>2.5121426679363267E-3</v>
      </c>
      <c r="N11" s="28">
        <f t="shared" si="1"/>
        <v>5.065985525755641E-2</v>
      </c>
      <c r="O11" s="5">
        <f t="shared" si="2"/>
        <v>2.1474859278179839E-2</v>
      </c>
      <c r="P11" s="91">
        <f t="shared" si="3"/>
        <v>4.7568863964284507</v>
      </c>
      <c r="Q11" s="81">
        <f t="shared" si="4"/>
        <v>2.3590308370044055</v>
      </c>
      <c r="R11" s="89"/>
    </row>
    <row r="12" spans="1:18" x14ac:dyDescent="0.3">
      <c r="A12" s="119"/>
      <c r="B12" s="105" t="s">
        <v>20</v>
      </c>
      <c r="C12" s="16">
        <v>8771780</v>
      </c>
      <c r="D12" s="20">
        <v>24046</v>
      </c>
      <c r="E12" s="5">
        <f t="shared" si="5"/>
        <v>0.2741290821247227</v>
      </c>
      <c r="F12" s="6">
        <v>766</v>
      </c>
      <c r="G12" s="21">
        <f t="shared" si="0"/>
        <v>3.1855610080678698</v>
      </c>
      <c r="H12" s="20">
        <v>948</v>
      </c>
      <c r="I12" s="5">
        <f t="shared" si="6"/>
        <v>3.9424436496714632</v>
      </c>
      <c r="J12" s="21">
        <f t="shared" si="7"/>
        <v>1.08073845901288E-2</v>
      </c>
      <c r="K12" s="20">
        <v>10600</v>
      </c>
      <c r="L12" s="5">
        <f t="shared" si="8"/>
        <v>44.082175829659818</v>
      </c>
      <c r="M12" s="21">
        <f t="shared" si="9"/>
        <v>0.12084206398245283</v>
      </c>
      <c r="N12" s="28">
        <f t="shared" si="1"/>
        <v>0.4408217582965982</v>
      </c>
      <c r="O12" s="5">
        <f t="shared" si="2"/>
        <v>3.9424436496714628E-2</v>
      </c>
      <c r="P12" s="91">
        <f t="shared" si="3"/>
        <v>8.7325491519395158</v>
      </c>
      <c r="Q12" s="81">
        <f t="shared" si="4"/>
        <v>11.18143459915612</v>
      </c>
      <c r="R12" s="89"/>
    </row>
    <row r="13" spans="1:18" x14ac:dyDescent="0.3">
      <c r="A13" s="119"/>
      <c r="B13" s="105" t="s">
        <v>21</v>
      </c>
      <c r="C13" s="16">
        <v>11662307</v>
      </c>
      <c r="D13" s="20">
        <v>24983</v>
      </c>
      <c r="E13" s="5">
        <f t="shared" si="5"/>
        <v>0.21422005097276209</v>
      </c>
      <c r="F13" s="6">
        <v>1580</v>
      </c>
      <c r="G13" s="21">
        <f t="shared" si="0"/>
        <v>6.3243005243565626</v>
      </c>
      <c r="H13" s="20">
        <v>2523</v>
      </c>
      <c r="I13" s="5">
        <f t="shared" si="6"/>
        <v>10.098867229716207</v>
      </c>
      <c r="J13" s="21">
        <f t="shared" si="7"/>
        <v>2.1633798527169623E-2</v>
      </c>
      <c r="K13" s="20">
        <v>5164</v>
      </c>
      <c r="L13" s="5">
        <f t="shared" si="8"/>
        <v>20.670055637833727</v>
      </c>
      <c r="M13" s="21">
        <f t="shared" si="9"/>
        <v>4.4279403723465692E-2</v>
      </c>
      <c r="N13" s="28">
        <f t="shared" si="1"/>
        <v>0.20670055637833726</v>
      </c>
      <c r="O13" s="5">
        <f t="shared" si="2"/>
        <v>0.10098867229716207</v>
      </c>
      <c r="P13" s="91">
        <f t="shared" si="3"/>
        <v>13.547919806947288</v>
      </c>
      <c r="Q13" s="81">
        <f t="shared" si="4"/>
        <v>2.046769718588981</v>
      </c>
      <c r="R13" s="89"/>
    </row>
    <row r="14" spans="1:18" x14ac:dyDescent="0.3">
      <c r="A14" s="119"/>
      <c r="B14" s="105" t="s">
        <v>22</v>
      </c>
      <c r="C14" s="16">
        <v>17208923</v>
      </c>
      <c r="D14" s="20">
        <v>21762</v>
      </c>
      <c r="E14" s="5">
        <f t="shared" si="5"/>
        <v>0.12645765223076424</v>
      </c>
      <c r="F14" s="6">
        <v>1213</v>
      </c>
      <c r="G14" s="21">
        <f t="shared" si="0"/>
        <v>5.5739362190975097</v>
      </c>
      <c r="H14" s="20">
        <v>2396</v>
      </c>
      <c r="I14" s="5">
        <f t="shared" si="6"/>
        <v>11.010017461630365</v>
      </c>
      <c r="J14" s="21">
        <f t="shared" si="7"/>
        <v>1.3923009592174943E-2</v>
      </c>
      <c r="K14" s="20">
        <v>914</v>
      </c>
      <c r="L14" s="5">
        <f t="shared" si="8"/>
        <v>4.1999816193364579</v>
      </c>
      <c r="M14" s="21">
        <f t="shared" si="9"/>
        <v>5.3111981499365185E-3</v>
      </c>
      <c r="N14" s="28">
        <f t="shared" si="1"/>
        <v>4.1999816193364584E-2</v>
      </c>
      <c r="O14" s="5">
        <f t="shared" si="2"/>
        <v>0.11010017461630364</v>
      </c>
      <c r="P14" s="91">
        <f t="shared" si="3"/>
        <v>7.0486688795109371</v>
      </c>
      <c r="Q14" s="81">
        <f t="shared" si="4"/>
        <v>0.38146911519198667</v>
      </c>
      <c r="R14" s="89"/>
    </row>
    <row r="15" spans="1:18" x14ac:dyDescent="0.3">
      <c r="A15" s="119"/>
      <c r="B15" s="105" t="s">
        <v>33</v>
      </c>
      <c r="C15" s="16">
        <v>37754289</v>
      </c>
      <c r="D15" s="20">
        <v>20690</v>
      </c>
      <c r="E15" s="5">
        <f t="shared" si="5"/>
        <v>5.480172067337833E-2</v>
      </c>
      <c r="F15" s="6">
        <v>1495</v>
      </c>
      <c r="G15" s="21">
        <f t="shared" si="0"/>
        <v>7.2257129047849205</v>
      </c>
      <c r="H15" s="20">
        <v>503</v>
      </c>
      <c r="I15" s="5">
        <f t="shared" si="6"/>
        <v>2.431126147897535</v>
      </c>
      <c r="J15" s="21">
        <f t="shared" si="7"/>
        <v>1.3322989607882697E-3</v>
      </c>
      <c r="K15" s="20">
        <v>5196</v>
      </c>
      <c r="L15" s="5">
        <f t="shared" si="8"/>
        <v>25.113581440309328</v>
      </c>
      <c r="M15" s="21">
        <f t="shared" si="9"/>
        <v>1.3762674751999699E-2</v>
      </c>
      <c r="N15" s="28">
        <f t="shared" si="1"/>
        <v>0.25113581440309329</v>
      </c>
      <c r="O15" s="5">
        <f t="shared" si="2"/>
        <v>2.431126147897535E-2</v>
      </c>
      <c r="P15" s="91">
        <f t="shared" si="3"/>
        <v>3.9598150027404833</v>
      </c>
      <c r="Q15" s="81">
        <f t="shared" si="4"/>
        <v>10.330019880715707</v>
      </c>
      <c r="R15" s="89"/>
    </row>
    <row r="16" spans="1:18" x14ac:dyDescent="0.3">
      <c r="A16" s="119"/>
      <c r="B16" s="105" t="s">
        <v>25</v>
      </c>
      <c r="C16" s="16">
        <v>8693512</v>
      </c>
      <c r="D16" s="20">
        <v>13237</v>
      </c>
      <c r="E16" s="5">
        <f t="shared" si="5"/>
        <v>0.152262974963398</v>
      </c>
      <c r="F16" s="6">
        <v>296</v>
      </c>
      <c r="G16" s="21">
        <f t="shared" si="0"/>
        <v>2.2361562287527383</v>
      </c>
      <c r="H16" s="20">
        <v>295</v>
      </c>
      <c r="I16" s="5">
        <f t="shared" si="6"/>
        <v>2.2286016468988441</v>
      </c>
      <c r="J16" s="21">
        <f t="shared" si="7"/>
        <v>3.3933351676514625E-3</v>
      </c>
      <c r="K16" s="20">
        <v>5240</v>
      </c>
      <c r="L16" s="5">
        <f t="shared" si="8"/>
        <v>39.586008914406591</v>
      </c>
      <c r="M16" s="21">
        <f t="shared" si="9"/>
        <v>6.0274834842351396E-2</v>
      </c>
      <c r="N16" s="28">
        <f t="shared" si="1"/>
        <v>0.3958600891440659</v>
      </c>
      <c r="O16" s="5">
        <f t="shared" si="2"/>
        <v>2.2286016468988441E-2</v>
      </c>
      <c r="P16" s="91">
        <f t="shared" si="3"/>
        <v>3.4048379987282473</v>
      </c>
      <c r="Q16" s="81">
        <f t="shared" si="4"/>
        <v>17.762711864406782</v>
      </c>
      <c r="R16" s="89"/>
    </row>
    <row r="17" spans="1:18" x14ac:dyDescent="0.3">
      <c r="A17" s="119"/>
      <c r="B17" s="105" t="s">
        <v>34</v>
      </c>
      <c r="C17" s="16">
        <v>51474632</v>
      </c>
      <c r="D17" s="20">
        <v>10423</v>
      </c>
      <c r="E17" s="5">
        <f t="shared" si="5"/>
        <v>2.0248809160986328E-2</v>
      </c>
      <c r="F17" s="6">
        <v>39</v>
      </c>
      <c r="G17" s="21">
        <f t="shared" si="0"/>
        <v>0.37417250311810418</v>
      </c>
      <c r="H17" s="20">
        <v>204</v>
      </c>
      <c r="I17" s="5">
        <f t="shared" si="6"/>
        <v>1.9572100163100834</v>
      </c>
      <c r="J17" s="21">
        <f t="shared" si="7"/>
        <v>3.963117210823382E-4</v>
      </c>
      <c r="K17" s="20">
        <v>6973</v>
      </c>
      <c r="L17" s="5">
        <f t="shared" si="8"/>
        <v>66.900124724167711</v>
      </c>
      <c r="M17" s="21">
        <f t="shared" si="9"/>
        <v>1.3546478583858551E-2</v>
      </c>
      <c r="N17" s="28">
        <f t="shared" si="1"/>
        <v>0.66900124724167709</v>
      </c>
      <c r="O17" s="5">
        <f t="shared" si="2"/>
        <v>1.9572100163100833E-2</v>
      </c>
      <c r="P17" s="91">
        <f t="shared" si="3"/>
        <v>7.5765476089270534E-2</v>
      </c>
      <c r="Q17" s="81">
        <f t="shared" si="4"/>
        <v>34.181372549019613</v>
      </c>
      <c r="R17" s="89"/>
    </row>
    <row r="18" spans="1:18" x14ac:dyDescent="0.3">
      <c r="A18" s="119"/>
      <c r="B18" s="105" t="s">
        <v>26</v>
      </c>
      <c r="C18" s="16">
        <v>10133416</v>
      </c>
      <c r="D18" s="20">
        <v>13956</v>
      </c>
      <c r="E18" s="5">
        <f t="shared" si="5"/>
        <v>0.13772256068437336</v>
      </c>
      <c r="F18" s="6">
        <v>815</v>
      </c>
      <c r="G18" s="21">
        <f t="shared" si="0"/>
        <v>5.8397821725422761</v>
      </c>
      <c r="H18" s="20">
        <v>409</v>
      </c>
      <c r="I18" s="5">
        <f t="shared" si="6"/>
        <v>2.930639151619375</v>
      </c>
      <c r="J18" s="21">
        <f t="shared" si="7"/>
        <v>4.0361512840289991E-3</v>
      </c>
      <c r="K18" s="20">
        <v>205</v>
      </c>
      <c r="L18" s="5">
        <f t="shared" si="8"/>
        <v>1.4689022642591001</v>
      </c>
      <c r="M18" s="21">
        <f t="shared" si="9"/>
        <v>2.0230098122883734E-3</v>
      </c>
      <c r="N18" s="28">
        <f t="shared" si="1"/>
        <v>1.4689022642591001E-2</v>
      </c>
      <c r="O18" s="5">
        <f t="shared" si="2"/>
        <v>2.9306391516193752E-2</v>
      </c>
      <c r="P18" s="91">
        <f t="shared" si="3"/>
        <v>8.0426975464147539</v>
      </c>
      <c r="Q18" s="81">
        <f t="shared" si="4"/>
        <v>0.5012224938875306</v>
      </c>
      <c r="R18" s="89"/>
    </row>
    <row r="19" spans="1:18" x14ac:dyDescent="0.3">
      <c r="A19" s="119"/>
      <c r="B19" s="105" t="s">
        <v>35</v>
      </c>
      <c r="C19" s="16">
        <v>217062887</v>
      </c>
      <c r="D19" s="20">
        <v>16474</v>
      </c>
      <c r="E19" s="5">
        <f t="shared" si="5"/>
        <v>7.5895056164069176E-3</v>
      </c>
      <c r="F19" s="6">
        <v>547</v>
      </c>
      <c r="G19" s="21">
        <f t="shared" si="0"/>
        <v>3.3203836348185019</v>
      </c>
      <c r="H19" s="20">
        <v>839</v>
      </c>
      <c r="I19" s="5">
        <f t="shared" si="6"/>
        <v>5.0928736190360571</v>
      </c>
      <c r="J19" s="21">
        <f t="shared" si="7"/>
        <v>3.8652392935324773E-4</v>
      </c>
      <c r="K19" s="20">
        <v>296</v>
      </c>
      <c r="L19" s="5">
        <f t="shared" si="8"/>
        <v>1.796770668932864</v>
      </c>
      <c r="M19" s="21">
        <f t="shared" si="9"/>
        <v>1.3636601083261184E-4</v>
      </c>
      <c r="N19" s="28">
        <f t="shared" si="1"/>
        <v>1.7967706689328639E-2</v>
      </c>
      <c r="O19" s="5">
        <f t="shared" si="2"/>
        <v>5.092873619036057E-2</v>
      </c>
      <c r="P19" s="91">
        <f t="shared" si="3"/>
        <v>0.25200070245080636</v>
      </c>
      <c r="Q19" s="81">
        <f t="shared" si="4"/>
        <v>0.35280095351609059</v>
      </c>
      <c r="R19" s="89"/>
    </row>
    <row r="20" spans="1:18" x14ac:dyDescent="0.3">
      <c r="A20" s="119"/>
      <c r="B20" s="105" t="s">
        <v>36</v>
      </c>
      <c r="C20" s="16">
        <v>8726585</v>
      </c>
      <c r="D20" s="20">
        <v>9755</v>
      </c>
      <c r="E20" s="5">
        <f t="shared" si="5"/>
        <v>0.11178485054577478</v>
      </c>
      <c r="F20" s="6">
        <v>351</v>
      </c>
      <c r="G20" s="21">
        <f t="shared" si="0"/>
        <v>3.5981547924141464</v>
      </c>
      <c r="H20" s="20">
        <v>79</v>
      </c>
      <c r="I20" s="5">
        <f t="shared" si="6"/>
        <v>0.80984110712455148</v>
      </c>
      <c r="J20" s="21">
        <f t="shared" si="7"/>
        <v>9.0527967125742773E-4</v>
      </c>
      <c r="K20" s="20">
        <v>864</v>
      </c>
      <c r="L20" s="5">
        <f t="shared" si="8"/>
        <v>8.8569964120963611</v>
      </c>
      <c r="M20" s="21">
        <f t="shared" si="9"/>
        <v>9.9007802021065516E-3</v>
      </c>
      <c r="N20" s="28">
        <f t="shared" si="1"/>
        <v>8.8569964120963615E-2</v>
      </c>
      <c r="O20" s="5">
        <f t="shared" si="2"/>
        <v>8.0984110712455145E-3</v>
      </c>
      <c r="P20" s="91">
        <f t="shared" si="3"/>
        <v>4.0221919571057869</v>
      </c>
      <c r="Q20" s="81">
        <f t="shared" si="4"/>
        <v>10.936708860759495</v>
      </c>
      <c r="R20" s="89"/>
    </row>
    <row r="21" spans="1:18" x14ac:dyDescent="0.3">
      <c r="A21" s="119"/>
      <c r="B21" s="105" t="s">
        <v>27</v>
      </c>
      <c r="C21" s="16">
        <v>10173662</v>
      </c>
      <c r="D21" s="20">
        <v>9141</v>
      </c>
      <c r="E21" s="5">
        <f t="shared" si="5"/>
        <v>8.9849652956821249E-2</v>
      </c>
      <c r="F21" s="6">
        <v>722</v>
      </c>
      <c r="G21" s="21">
        <f t="shared" si="0"/>
        <v>7.898479378623783</v>
      </c>
      <c r="H21" s="20">
        <v>793</v>
      </c>
      <c r="I21" s="5">
        <f t="shared" si="6"/>
        <v>8.6751996499288921</v>
      </c>
      <c r="J21" s="21">
        <f t="shared" si="7"/>
        <v>7.7946367787724812E-3</v>
      </c>
      <c r="K21" s="20">
        <v>255</v>
      </c>
      <c r="L21" s="5">
        <f t="shared" si="8"/>
        <v>2.7896291434197571</v>
      </c>
      <c r="M21" s="21">
        <f t="shared" si="9"/>
        <v>2.5064721041449974E-3</v>
      </c>
      <c r="N21" s="28">
        <f t="shared" si="1"/>
        <v>2.789629143419757E-2</v>
      </c>
      <c r="O21" s="5">
        <f t="shared" si="2"/>
        <v>8.6751996499288914E-2</v>
      </c>
      <c r="P21" s="91">
        <f t="shared" si="3"/>
        <v>7.0967563105595604</v>
      </c>
      <c r="Q21" s="81">
        <f t="shared" si="4"/>
        <v>0.32156368221941994</v>
      </c>
      <c r="R21" s="89"/>
    </row>
    <row r="22" spans="1:18" x14ac:dyDescent="0.3">
      <c r="A22" s="119"/>
      <c r="B22" s="105" t="s">
        <v>37</v>
      </c>
      <c r="C22" s="16">
        <v>25822458</v>
      </c>
      <c r="D22" s="20">
        <v>6104</v>
      </c>
      <c r="E22" s="5">
        <f t="shared" si="5"/>
        <v>2.3638338379715827E-2</v>
      </c>
      <c r="F22" s="6">
        <v>91</v>
      </c>
      <c r="G22" s="21">
        <f t="shared" si="0"/>
        <v>1.4908256880733946</v>
      </c>
      <c r="H22" s="20">
        <v>51</v>
      </c>
      <c r="I22" s="5">
        <f t="shared" si="6"/>
        <v>0.83551769331585846</v>
      </c>
      <c r="J22" s="21">
        <f t="shared" si="7"/>
        <v>1.9750249956839894E-4</v>
      </c>
      <c r="K22" s="20">
        <v>2987</v>
      </c>
      <c r="L22" s="5">
        <f t="shared" si="8"/>
        <v>48.935124508519003</v>
      </c>
      <c r="M22" s="21">
        <f t="shared" si="9"/>
        <v>1.1567450317858973E-2</v>
      </c>
      <c r="N22" s="28">
        <f t="shared" si="1"/>
        <v>0.48935124508519001</v>
      </c>
      <c r="O22" s="5">
        <f t="shared" si="2"/>
        <v>8.355176933158584E-3</v>
      </c>
      <c r="P22" s="91">
        <f t="shared" si="3"/>
        <v>0.35240642079851575</v>
      </c>
      <c r="Q22" s="81">
        <f t="shared" si="4"/>
        <v>58.568627450980394</v>
      </c>
      <c r="R22" s="89"/>
    </row>
    <row r="23" spans="1:18" x14ac:dyDescent="0.3">
      <c r="A23" s="119"/>
      <c r="B23" s="105" t="s">
        <v>28</v>
      </c>
      <c r="C23" s="16">
        <v>5533821</v>
      </c>
      <c r="D23" s="20">
        <v>6160</v>
      </c>
      <c r="E23" s="5">
        <f t="shared" si="5"/>
        <v>0.11131549068898325</v>
      </c>
      <c r="F23" s="6">
        <v>74</v>
      </c>
      <c r="G23" s="21">
        <f t="shared" si="0"/>
        <v>1.2012987012987013</v>
      </c>
      <c r="H23" s="20">
        <v>51</v>
      </c>
      <c r="I23" s="5">
        <f t="shared" si="6"/>
        <v>0.82792207792207795</v>
      </c>
      <c r="J23" s="21">
        <f t="shared" si="7"/>
        <v>9.2160552356138732E-4</v>
      </c>
      <c r="K23" s="20">
        <v>2987</v>
      </c>
      <c r="L23" s="5">
        <f t="shared" si="8"/>
        <v>48.490259740259738</v>
      </c>
      <c r="M23" s="21">
        <f t="shared" si="9"/>
        <v>5.3977170566232628E-2</v>
      </c>
      <c r="N23" s="28">
        <f t="shared" si="1"/>
        <v>0.48490259740259739</v>
      </c>
      <c r="O23" s="5">
        <f t="shared" si="2"/>
        <v>8.2792207792207785E-3</v>
      </c>
      <c r="P23" s="91">
        <f t="shared" si="3"/>
        <v>1.3372315439910327</v>
      </c>
      <c r="Q23" s="81">
        <f t="shared" si="4"/>
        <v>58.568627450980394</v>
      </c>
      <c r="R23" s="89"/>
    </row>
    <row r="24" spans="1:18" x14ac:dyDescent="0.3">
      <c r="A24" s="119"/>
      <c r="B24" s="106" t="s">
        <v>8</v>
      </c>
      <c r="C24" s="17">
        <v>146585693</v>
      </c>
      <c r="D24" s="22">
        <v>10145</v>
      </c>
      <c r="E24" s="10">
        <f>D24*100/C24</f>
        <v>6.9208664177069449E-3</v>
      </c>
      <c r="F24" s="9">
        <v>1467</v>
      </c>
      <c r="G24" s="23">
        <f>F24*100/D24</f>
        <v>14.460325283390834</v>
      </c>
      <c r="H24" s="22">
        <v>79</v>
      </c>
      <c r="I24" s="10">
        <f>H24*100/D24</f>
        <v>0.7787087235091178</v>
      </c>
      <c r="J24" s="23">
        <f>H24*100/C24</f>
        <v>5.3893390537096959E-5</v>
      </c>
      <c r="K24" s="22">
        <v>711</v>
      </c>
      <c r="L24" s="10">
        <f>K24*100/D24</f>
        <v>7.0083785115820598</v>
      </c>
      <c r="M24" s="23">
        <f>K24*100/C24</f>
        <v>4.8504051483387264E-4</v>
      </c>
      <c r="N24" s="29">
        <f t="shared" si="1"/>
        <v>7.0083785115820599E-2</v>
      </c>
      <c r="O24" s="14">
        <f t="shared" si="2"/>
        <v>7.7870872350911781E-3</v>
      </c>
      <c r="P24" s="92">
        <f t="shared" si="3"/>
        <v>1.0007797964293828</v>
      </c>
      <c r="Q24" s="82">
        <f t="shared" si="4"/>
        <v>9</v>
      </c>
      <c r="R24" s="89"/>
    </row>
    <row r="25" spans="1:18" x14ac:dyDescent="0.3">
      <c r="A25" s="119"/>
      <c r="B25" s="105" t="s">
        <v>29</v>
      </c>
      <c r="C25" s="16">
        <v>4757654</v>
      </c>
      <c r="D25" s="20">
        <v>6574</v>
      </c>
      <c r="E25" s="5">
        <f t="shared" si="5"/>
        <v>0.13817734538913506</v>
      </c>
      <c r="F25" s="6">
        <v>500</v>
      </c>
      <c r="G25" s="21">
        <f t="shared" si="0"/>
        <v>7.6057195010648009</v>
      </c>
      <c r="H25" s="20">
        <v>263</v>
      </c>
      <c r="I25" s="5">
        <f t="shared" si="6"/>
        <v>4.0006084575600855</v>
      </c>
      <c r="J25" s="21">
        <f t="shared" si="7"/>
        <v>5.5279345660697475E-3</v>
      </c>
      <c r="K25" s="20">
        <v>25</v>
      </c>
      <c r="L25" s="5">
        <f t="shared" si="8"/>
        <v>0.38028597505324002</v>
      </c>
      <c r="M25" s="21">
        <f t="shared" si="9"/>
        <v>5.2546906521575552E-4</v>
      </c>
      <c r="N25" s="28">
        <f t="shared" si="1"/>
        <v>3.8028597505324006E-3</v>
      </c>
      <c r="O25" s="5">
        <f t="shared" si="2"/>
        <v>4.0006084575600849E-2</v>
      </c>
      <c r="P25" s="91">
        <f t="shared" si="3"/>
        <v>10.509381304315109</v>
      </c>
      <c r="Q25" s="81">
        <f t="shared" si="4"/>
        <v>9.5057034220532327E-2</v>
      </c>
      <c r="R25" s="89"/>
    </row>
    <row r="26" spans="1:18" x14ac:dyDescent="0.3">
      <c r="A26" s="119"/>
      <c r="B26" s="105" t="s">
        <v>30</v>
      </c>
      <c r="C26" s="16">
        <v>10581242</v>
      </c>
      <c r="D26" s="20">
        <v>5467</v>
      </c>
      <c r="E26" s="5">
        <f t="shared" si="5"/>
        <v>5.1666902618804106E-2</v>
      </c>
      <c r="F26" s="6">
        <v>246</v>
      </c>
      <c r="G26" s="21">
        <f t="shared" si="0"/>
        <v>4.4997256264861898</v>
      </c>
      <c r="H26" s="20">
        <v>112</v>
      </c>
      <c r="I26" s="5">
        <f t="shared" si="6"/>
        <v>2.0486555697823303</v>
      </c>
      <c r="J26" s="21">
        <f t="shared" si="7"/>
        <v>1.058476878234143E-3</v>
      </c>
      <c r="K26" s="20">
        <v>301</v>
      </c>
      <c r="L26" s="5">
        <f t="shared" si="8"/>
        <v>5.5057618437900127</v>
      </c>
      <c r="M26" s="21">
        <f t="shared" si="9"/>
        <v>2.8446566102542595E-3</v>
      </c>
      <c r="N26" s="28">
        <f t="shared" si="1"/>
        <v>5.5057618437900128E-2</v>
      </c>
      <c r="O26" s="5">
        <f t="shared" si="2"/>
        <v>2.0486555697823303E-2</v>
      </c>
      <c r="P26" s="91">
        <f t="shared" si="3"/>
        <v>2.3248688575499927</v>
      </c>
      <c r="Q26" s="81">
        <f t="shared" si="4"/>
        <v>2.6875</v>
      </c>
      <c r="R26" s="89"/>
    </row>
    <row r="27" spans="1:18" x14ac:dyDescent="0.3">
      <c r="A27" s="119"/>
      <c r="B27" s="105" t="s">
        <v>31</v>
      </c>
      <c r="C27" s="16">
        <v>5784397</v>
      </c>
      <c r="D27" s="20">
        <v>5635</v>
      </c>
      <c r="E27" s="5">
        <f t="shared" si="5"/>
        <v>9.7417241589745657E-2</v>
      </c>
      <c r="F27" s="6">
        <v>233</v>
      </c>
      <c r="G27" s="21">
        <f t="shared" si="0"/>
        <v>4.1348713398402843</v>
      </c>
      <c r="H27" s="20">
        <v>237</v>
      </c>
      <c r="I27" s="5">
        <f t="shared" si="6"/>
        <v>4.2058562555456964</v>
      </c>
      <c r="J27" s="21">
        <f t="shared" si="7"/>
        <v>4.0972291493823814E-3</v>
      </c>
      <c r="K27" s="20">
        <v>1736</v>
      </c>
      <c r="L27" s="5">
        <f t="shared" si="8"/>
        <v>30.80745341614907</v>
      </c>
      <c r="M27" s="21">
        <f t="shared" si="9"/>
        <v>3.0011771322058289E-2</v>
      </c>
      <c r="N27" s="28">
        <f t="shared" si="1"/>
        <v>0.30807453416149067</v>
      </c>
      <c r="O27" s="5">
        <f t="shared" si="2"/>
        <v>4.2058562555456966E-2</v>
      </c>
      <c r="P27" s="91">
        <f t="shared" si="3"/>
        <v>4.0280776025573619</v>
      </c>
      <c r="Q27" s="81">
        <f t="shared" si="4"/>
        <v>7.3248945147679319</v>
      </c>
      <c r="R27" s="89"/>
    </row>
    <row r="28" spans="1:18" x14ac:dyDescent="0.3">
      <c r="A28" s="119"/>
      <c r="B28" s="105" t="s">
        <v>38</v>
      </c>
      <c r="C28" s="16">
        <v>18880562</v>
      </c>
      <c r="D28" s="20">
        <v>5972</v>
      </c>
      <c r="E28" s="5">
        <f t="shared" si="5"/>
        <v>3.1630414391266529E-2</v>
      </c>
      <c r="F28" s="6">
        <v>426</v>
      </c>
      <c r="G28" s="21">
        <f t="shared" si="0"/>
        <v>7.1332886805090423</v>
      </c>
      <c r="H28" s="20">
        <v>57</v>
      </c>
      <c r="I28" s="5">
        <f t="shared" si="6"/>
        <v>0.95445411922304091</v>
      </c>
      <c r="J28" s="21">
        <f t="shared" si="7"/>
        <v>3.0189779308476092E-4</v>
      </c>
      <c r="K28" s="20">
        <v>1274</v>
      </c>
      <c r="L28" s="5">
        <f t="shared" si="8"/>
        <v>21.332886805090421</v>
      </c>
      <c r="M28" s="21">
        <f t="shared" si="9"/>
        <v>6.7476804980699193E-3</v>
      </c>
      <c r="N28" s="28">
        <f t="shared" si="1"/>
        <v>0.21332886805090423</v>
      </c>
      <c r="O28" s="5">
        <f t="shared" si="2"/>
        <v>9.5445411922304088E-3</v>
      </c>
      <c r="P28" s="91">
        <f t="shared" si="3"/>
        <v>2.2562887693703186</v>
      </c>
      <c r="Q28" s="81">
        <f t="shared" si="4"/>
        <v>22.350877192982455</v>
      </c>
      <c r="R28" s="89"/>
    </row>
    <row r="29" spans="1:18" x14ac:dyDescent="0.3">
      <c r="A29" s="119"/>
      <c r="B29" s="105" t="s">
        <v>39</v>
      </c>
      <c r="C29" s="16">
        <v>38654485</v>
      </c>
      <c r="D29" s="20">
        <v>5575</v>
      </c>
      <c r="E29" s="5">
        <f t="shared" si="5"/>
        <v>1.442264720381089E-2</v>
      </c>
      <c r="F29" s="6">
        <v>370</v>
      </c>
      <c r="G29" s="21">
        <f t="shared" si="0"/>
        <v>6.6367713004484301</v>
      </c>
      <c r="H29" s="20">
        <v>174</v>
      </c>
      <c r="I29" s="5">
        <f t="shared" si="6"/>
        <v>3.1210762331838566</v>
      </c>
      <c r="J29" s="21">
        <f t="shared" si="7"/>
        <v>4.5014181407409772E-4</v>
      </c>
      <c r="K29" s="20">
        <v>284</v>
      </c>
      <c r="L29" s="5">
        <f t="shared" si="8"/>
        <v>5.0941704035874436</v>
      </c>
      <c r="M29" s="21">
        <f t="shared" si="9"/>
        <v>7.3471422527036641E-4</v>
      </c>
      <c r="N29" s="28">
        <f t="shared" si="1"/>
        <v>5.094170403587444E-2</v>
      </c>
      <c r="O29" s="5">
        <f t="shared" si="2"/>
        <v>3.1210762331838567E-2</v>
      </c>
      <c r="P29" s="91">
        <f t="shared" si="3"/>
        <v>0.95719811038744917</v>
      </c>
      <c r="Q29" s="81">
        <f t="shared" si="4"/>
        <v>1.632183908045977</v>
      </c>
      <c r="R29" s="89"/>
    </row>
    <row r="30" spans="1:18" x14ac:dyDescent="0.3">
      <c r="A30" s="119"/>
      <c r="B30" s="105" t="s">
        <v>40</v>
      </c>
      <c r="C30" s="16">
        <v>17379448</v>
      </c>
      <c r="D30" s="20">
        <v>4965</v>
      </c>
      <c r="E30" s="5">
        <f t="shared" si="5"/>
        <v>2.8568226102463092E-2</v>
      </c>
      <c r="F30" s="6">
        <v>515</v>
      </c>
      <c r="G30" s="21">
        <f t="shared" si="0"/>
        <v>10.372608257804632</v>
      </c>
      <c r="H30" s="20">
        <v>272</v>
      </c>
      <c r="I30" s="5">
        <f t="shared" si="6"/>
        <v>5.4783484390735149</v>
      </c>
      <c r="J30" s="21">
        <f t="shared" si="7"/>
        <v>1.5650669687552793E-3</v>
      </c>
      <c r="K30" s="20">
        <v>339</v>
      </c>
      <c r="L30" s="5">
        <f t="shared" si="8"/>
        <v>6.8277945619335352</v>
      </c>
      <c r="M30" s="21">
        <f t="shared" si="9"/>
        <v>1.9505797882648516E-3</v>
      </c>
      <c r="N30" s="28">
        <f t="shared" si="1"/>
        <v>6.8277945619335353E-2</v>
      </c>
      <c r="O30" s="5">
        <f t="shared" si="2"/>
        <v>5.4783484390735146E-2</v>
      </c>
      <c r="P30" s="91">
        <f t="shared" si="3"/>
        <v>2.9632701798123851</v>
      </c>
      <c r="Q30" s="81">
        <f t="shared" si="4"/>
        <v>1.2463235294117647</v>
      </c>
      <c r="R30" s="89"/>
    </row>
    <row r="31" spans="1:18" x14ac:dyDescent="0.3">
      <c r="A31" s="119"/>
      <c r="B31" s="105" t="s">
        <v>41</v>
      </c>
      <c r="C31" s="16">
        <v>32593730</v>
      </c>
      <c r="D31" s="20">
        <v>4228</v>
      </c>
      <c r="E31" s="5">
        <f t="shared" si="5"/>
        <v>1.2971820040234732E-2</v>
      </c>
      <c r="F31" s="6">
        <v>109</v>
      </c>
      <c r="G31" s="21">
        <f t="shared" si="0"/>
        <v>2.5780510879848628</v>
      </c>
      <c r="H31" s="20">
        <v>67</v>
      </c>
      <c r="I31" s="5">
        <f t="shared" si="6"/>
        <v>1.5846736045411542</v>
      </c>
      <c r="J31" s="21">
        <f t="shared" si="7"/>
        <v>2.0556100820617954E-4</v>
      </c>
      <c r="K31" s="20">
        <v>1608</v>
      </c>
      <c r="L31" s="5">
        <f t="shared" si="8"/>
        <v>38.0321665089877</v>
      </c>
      <c r="M31" s="21">
        <f t="shared" si="9"/>
        <v>4.9334641969483086E-3</v>
      </c>
      <c r="N31" s="28">
        <f t="shared" si="1"/>
        <v>0.38032166508987703</v>
      </c>
      <c r="O31" s="5">
        <f t="shared" si="2"/>
        <v>1.5846736045411543E-2</v>
      </c>
      <c r="P31" s="91">
        <f t="shared" si="3"/>
        <v>0.33442014767870998</v>
      </c>
      <c r="Q31" s="81">
        <f t="shared" si="4"/>
        <v>24</v>
      </c>
      <c r="R31" s="89"/>
    </row>
    <row r="32" spans="1:18" x14ac:dyDescent="0.3">
      <c r="A32" s="119"/>
      <c r="B32" s="105" t="s">
        <v>42</v>
      </c>
      <c r="C32" s="16">
        <v>18780589</v>
      </c>
      <c r="D32" s="20">
        <v>5202</v>
      </c>
      <c r="E32" s="5">
        <f t="shared" si="5"/>
        <v>2.7698811789129724E-2</v>
      </c>
      <c r="F32" s="6">
        <v>441</v>
      </c>
      <c r="G32" s="21">
        <f t="shared" si="0"/>
        <v>8.4775086505190309</v>
      </c>
      <c r="H32" s="20">
        <v>246</v>
      </c>
      <c r="I32" s="5">
        <f t="shared" si="6"/>
        <v>4.728950403690888</v>
      </c>
      <c r="J32" s="21">
        <f t="shared" si="7"/>
        <v>1.3098630719196294E-3</v>
      </c>
      <c r="K32" s="20">
        <v>647</v>
      </c>
      <c r="L32" s="5">
        <f t="shared" si="8"/>
        <v>12.437524029219531</v>
      </c>
      <c r="M32" s="21">
        <f t="shared" si="9"/>
        <v>3.4450463720813018E-3</v>
      </c>
      <c r="N32" s="28">
        <f t="shared" si="1"/>
        <v>0.12437524029219531</v>
      </c>
      <c r="O32" s="5">
        <f t="shared" si="2"/>
        <v>4.7289504036908882E-2</v>
      </c>
      <c r="P32" s="91">
        <f t="shared" si="3"/>
        <v>2.3481691655144572</v>
      </c>
      <c r="Q32" s="81">
        <f t="shared" si="4"/>
        <v>2.6300813008130079</v>
      </c>
      <c r="R32" s="89"/>
    </row>
    <row r="33" spans="1:18" x14ac:dyDescent="0.3">
      <c r="A33" s="119"/>
      <c r="B33" s="105" t="s">
        <v>43</v>
      </c>
      <c r="C33" s="16">
        <v>108513967</v>
      </c>
      <c r="D33" s="20">
        <v>4076</v>
      </c>
      <c r="E33" s="5">
        <f t="shared" si="5"/>
        <v>3.756198499313918E-3</v>
      </c>
      <c r="F33" s="6">
        <v>206</v>
      </c>
      <c r="G33" s="21">
        <f t="shared" si="0"/>
        <v>5.0539744847890091</v>
      </c>
      <c r="H33" s="20">
        <v>203</v>
      </c>
      <c r="I33" s="5">
        <f t="shared" si="6"/>
        <v>4.9803729146221789</v>
      </c>
      <c r="J33" s="21">
        <f t="shared" si="7"/>
        <v>1.8707269267927509E-4</v>
      </c>
      <c r="K33" s="20">
        <v>124</v>
      </c>
      <c r="L33" s="5">
        <f t="shared" si="8"/>
        <v>3.0421982335623161</v>
      </c>
      <c r="M33" s="21">
        <f t="shared" si="9"/>
        <v>1.1427100439522223E-4</v>
      </c>
      <c r="N33" s="28">
        <f t="shared" si="1"/>
        <v>3.0421982335623161E-2</v>
      </c>
      <c r="O33" s="5">
        <f t="shared" si="2"/>
        <v>4.9803729146221783E-2</v>
      </c>
      <c r="P33" s="91">
        <f t="shared" si="3"/>
        <v>0.18983731375335308</v>
      </c>
      <c r="Q33" s="81">
        <f t="shared" si="4"/>
        <v>0.61083743842364535</v>
      </c>
      <c r="R33" s="89"/>
    </row>
    <row r="34" spans="1:18" x14ac:dyDescent="0.3">
      <c r="A34" s="119"/>
      <c r="B34" s="105" t="s">
        <v>44</v>
      </c>
      <c r="C34" s="16">
        <v>1391821817</v>
      </c>
      <c r="D34" s="20">
        <v>6653</v>
      </c>
      <c r="E34" s="5">
        <f t="shared" si="5"/>
        <v>4.7800658954608123E-4</v>
      </c>
      <c r="F34" s="6">
        <v>737</v>
      </c>
      <c r="G34" s="21">
        <f t="shared" si="0"/>
        <v>11.07770930407335</v>
      </c>
      <c r="H34" s="20">
        <v>199</v>
      </c>
      <c r="I34" s="5">
        <f t="shared" si="6"/>
        <v>2.9911318202314745</v>
      </c>
      <c r="J34" s="21">
        <f t="shared" si="7"/>
        <v>1.4297807202716094E-5</v>
      </c>
      <c r="K34" s="20">
        <v>602</v>
      </c>
      <c r="L34" s="5">
        <f t="shared" si="8"/>
        <v>9.0485495265293849</v>
      </c>
      <c r="M34" s="21">
        <f t="shared" si="9"/>
        <v>4.3252662995151196E-5</v>
      </c>
      <c r="N34" s="28">
        <f t="shared" si="1"/>
        <v>9.0485495265293855E-2</v>
      </c>
      <c r="O34" s="5">
        <f t="shared" si="2"/>
        <v>2.9911318202314744E-2</v>
      </c>
      <c r="P34" s="91">
        <f t="shared" si="3"/>
        <v>5.2952180444229953E-2</v>
      </c>
      <c r="Q34" s="81">
        <f t="shared" si="4"/>
        <v>3.025125628140704</v>
      </c>
      <c r="R34" s="89"/>
    </row>
    <row r="35" spans="1:18" x14ac:dyDescent="0.3">
      <c r="A35" s="119"/>
      <c r="B35" s="105" t="s">
        <v>45</v>
      </c>
      <c r="C35" s="16">
        <v>125899853</v>
      </c>
      <c r="D35" s="20">
        <v>4667</v>
      </c>
      <c r="E35" s="5">
        <f t="shared" si="5"/>
        <v>3.7069145743958889E-3</v>
      </c>
      <c r="F35" s="6">
        <v>410</v>
      </c>
      <c r="G35" s="21">
        <f t="shared" si="0"/>
        <v>8.7850867795157495</v>
      </c>
      <c r="H35" s="20">
        <v>94</v>
      </c>
      <c r="I35" s="5">
        <f t="shared" si="6"/>
        <v>2.0141418470109276</v>
      </c>
      <c r="J35" s="21">
        <f t="shared" si="7"/>
        <v>7.4662517675854628E-5</v>
      </c>
      <c r="K35" s="20">
        <v>632</v>
      </c>
      <c r="L35" s="5">
        <f t="shared" si="8"/>
        <v>13.541889865009642</v>
      </c>
      <c r="M35" s="21">
        <f t="shared" si="9"/>
        <v>5.0198628905468226E-4</v>
      </c>
      <c r="N35" s="28">
        <f t="shared" si="1"/>
        <v>0.13541889865009643</v>
      </c>
      <c r="O35" s="5">
        <f t="shared" si="2"/>
        <v>2.0141418470109279E-2</v>
      </c>
      <c r="P35" s="91">
        <f t="shared" si="3"/>
        <v>0.32565566220319575</v>
      </c>
      <c r="Q35" s="81">
        <f t="shared" si="4"/>
        <v>6.7234042553191493</v>
      </c>
      <c r="R35" s="89"/>
    </row>
    <row r="36" spans="1:18" x14ac:dyDescent="0.3">
      <c r="A36" s="119"/>
      <c r="B36" s="105" t="s">
        <v>46</v>
      </c>
      <c r="C36" s="16">
        <v>208620877</v>
      </c>
      <c r="D36" s="20">
        <v>4489</v>
      </c>
      <c r="E36" s="5">
        <f t="shared" si="5"/>
        <v>2.1517501338085164E-3</v>
      </c>
      <c r="F36" s="6">
        <v>226</v>
      </c>
      <c r="G36" s="21">
        <f t="shared" si="0"/>
        <v>5.0345288482958344</v>
      </c>
      <c r="H36" s="20">
        <v>63</v>
      </c>
      <c r="I36" s="5">
        <f t="shared" si="6"/>
        <v>1.4034306081532635</v>
      </c>
      <c r="J36" s="21">
        <f t="shared" si="7"/>
        <v>3.019831998884752E-5</v>
      </c>
      <c r="K36" s="20">
        <v>572</v>
      </c>
      <c r="L36" s="5">
        <f t="shared" si="8"/>
        <v>12.742258854978838</v>
      </c>
      <c r="M36" s="21">
        <f t="shared" si="9"/>
        <v>2.7418157196223465E-4</v>
      </c>
      <c r="N36" s="28">
        <f t="shared" si="1"/>
        <v>0.12742258854978838</v>
      </c>
      <c r="O36" s="5">
        <f t="shared" si="2"/>
        <v>1.4034306081532635E-2</v>
      </c>
      <c r="P36" s="91">
        <f t="shared" si="3"/>
        <v>0.10833048122983396</v>
      </c>
      <c r="Q36" s="81">
        <f t="shared" si="4"/>
        <v>9.0793650793650809</v>
      </c>
      <c r="R36" s="89"/>
    </row>
    <row r="37" spans="1:18" x14ac:dyDescent="0.3">
      <c r="A37" s="119"/>
      <c r="B37" s="105" t="s">
        <v>47</v>
      </c>
      <c r="C37" s="16">
        <v>630092</v>
      </c>
      <c r="D37" s="20">
        <v>3115</v>
      </c>
      <c r="E37" s="5">
        <f t="shared" si="5"/>
        <v>0.49437225040152866</v>
      </c>
      <c r="F37" s="6">
        <v>81</v>
      </c>
      <c r="G37" s="21">
        <f t="shared" si="0"/>
        <v>2.6003210272873196</v>
      </c>
      <c r="H37" s="20">
        <v>52</v>
      </c>
      <c r="I37" s="5">
        <f t="shared" si="6"/>
        <v>1.6693418940609952</v>
      </c>
      <c r="J37" s="21">
        <f t="shared" si="7"/>
        <v>8.2527630885648445E-3</v>
      </c>
      <c r="K37" s="20">
        <v>500</v>
      </c>
      <c r="L37" s="5">
        <f t="shared" si="8"/>
        <v>16.051364365971107</v>
      </c>
      <c r="M37" s="21">
        <f t="shared" si="9"/>
        <v>7.9353491236200432E-2</v>
      </c>
      <c r="N37" s="28">
        <f t="shared" si="1"/>
        <v>0.16051364365971107</v>
      </c>
      <c r="O37" s="5">
        <f t="shared" si="2"/>
        <v>1.6693418940609953E-2</v>
      </c>
      <c r="P37" s="91">
        <f t="shared" si="3"/>
        <v>12.85526558026447</v>
      </c>
      <c r="Q37" s="81">
        <f t="shared" si="4"/>
        <v>9.615384615384615</v>
      </c>
      <c r="R37" s="89"/>
    </row>
    <row r="38" spans="1:18" x14ac:dyDescent="0.3">
      <c r="A38" s="119"/>
      <c r="B38" s="105" t="s">
        <v>48</v>
      </c>
      <c r="C38" s="16">
        <v>69198697</v>
      </c>
      <c r="D38" s="20">
        <v>2423</v>
      </c>
      <c r="E38" s="5">
        <f t="shared" si="5"/>
        <v>3.5015110183360823E-3</v>
      </c>
      <c r="F38" s="6">
        <v>54</v>
      </c>
      <c r="G38" s="21">
        <f t="shared" si="0"/>
        <v>2.2286421791167972</v>
      </c>
      <c r="H38" s="20">
        <v>32</v>
      </c>
      <c r="I38" s="5">
        <f t="shared" si="6"/>
        <v>1.320676846884028</v>
      </c>
      <c r="J38" s="21">
        <f t="shared" si="7"/>
        <v>4.6243645310257796E-5</v>
      </c>
      <c r="K38" s="20">
        <v>940</v>
      </c>
      <c r="L38" s="5">
        <f t="shared" si="8"/>
        <v>38.794882377218322</v>
      </c>
      <c r="M38" s="21">
        <f t="shared" si="9"/>
        <v>1.3584070809888227E-3</v>
      </c>
      <c r="N38" s="28">
        <f t="shared" si="1"/>
        <v>0.38794882377218326</v>
      </c>
      <c r="O38" s="5">
        <f t="shared" si="2"/>
        <v>1.3206768468840282E-2</v>
      </c>
      <c r="P38" s="91">
        <f t="shared" si="3"/>
        <v>7.8036151461060022E-2</v>
      </c>
      <c r="Q38" s="81">
        <f t="shared" si="4"/>
        <v>29.375</v>
      </c>
      <c r="R38" s="89"/>
    </row>
    <row r="39" spans="1:18" x14ac:dyDescent="0.3">
      <c r="A39" s="119"/>
      <c r="B39" s="105" t="s">
        <v>49</v>
      </c>
      <c r="C39" s="16">
        <v>35205682</v>
      </c>
      <c r="D39" s="20">
        <v>3287</v>
      </c>
      <c r="E39" s="5">
        <f t="shared" si="5"/>
        <v>9.3365610698863885E-3</v>
      </c>
      <c r="F39" s="6">
        <v>165</v>
      </c>
      <c r="G39" s="21">
        <f t="shared" si="0"/>
        <v>5.0197748707027685</v>
      </c>
      <c r="H39" s="20">
        <v>44</v>
      </c>
      <c r="I39" s="5">
        <f t="shared" si="6"/>
        <v>1.3386066321874048</v>
      </c>
      <c r="J39" s="21">
        <f t="shared" si="7"/>
        <v>1.2497982569972653E-4</v>
      </c>
      <c r="K39" s="20">
        <v>666</v>
      </c>
      <c r="L39" s="5">
        <f t="shared" si="8"/>
        <v>20.26163675083663</v>
      </c>
      <c r="M39" s="21">
        <f t="shared" si="9"/>
        <v>1.8917400890004063E-3</v>
      </c>
      <c r="N39" s="28">
        <f t="shared" si="1"/>
        <v>0.20261636750836629</v>
      </c>
      <c r="O39" s="5">
        <f t="shared" si="2"/>
        <v>1.3386066321874049E-2</v>
      </c>
      <c r="P39" s="91">
        <f t="shared" si="3"/>
        <v>0.46867434637397454</v>
      </c>
      <c r="Q39" s="81">
        <f t="shared" si="4"/>
        <v>15.136363636363637</v>
      </c>
      <c r="R39" s="89"/>
    </row>
    <row r="40" spans="1:18" x14ac:dyDescent="0.3">
      <c r="A40" s="119"/>
      <c r="B40" s="105" t="s">
        <v>50</v>
      </c>
      <c r="C40" s="16">
        <v>273694931</v>
      </c>
      <c r="D40" s="20">
        <v>3293</v>
      </c>
      <c r="E40" s="5">
        <f t="shared" si="5"/>
        <v>1.2031644093547353E-3</v>
      </c>
      <c r="F40" s="6">
        <v>337</v>
      </c>
      <c r="G40" s="21">
        <f t="shared" si="0"/>
        <v>10.233829334952931</v>
      </c>
      <c r="H40" s="20">
        <v>280</v>
      </c>
      <c r="I40" s="5">
        <f t="shared" si="6"/>
        <v>8.5028849073792898</v>
      </c>
      <c r="J40" s="21">
        <f t="shared" si="7"/>
        <v>1.0230368497398294E-4</v>
      </c>
      <c r="K40" s="20">
        <v>252</v>
      </c>
      <c r="L40" s="5">
        <f t="shared" si="8"/>
        <v>7.6525964166413605</v>
      </c>
      <c r="M40" s="21">
        <f t="shared" si="9"/>
        <v>9.2073316476584655E-5</v>
      </c>
      <c r="N40" s="28">
        <f t="shared" si="1"/>
        <v>7.6525964166413607E-2</v>
      </c>
      <c r="O40" s="5">
        <f t="shared" si="2"/>
        <v>8.5028849073792892E-2</v>
      </c>
      <c r="P40" s="91">
        <f t="shared" si="3"/>
        <v>0.12312979227225807</v>
      </c>
      <c r="Q40" s="81">
        <f t="shared" si="4"/>
        <v>0.9</v>
      </c>
      <c r="R40" s="89"/>
    </row>
    <row r="41" spans="1:18" x14ac:dyDescent="0.3">
      <c r="A41" s="119"/>
      <c r="B41" s="105" t="s">
        <v>51</v>
      </c>
      <c r="C41" s="16">
        <v>5637226</v>
      </c>
      <c r="D41" s="20">
        <v>2605</v>
      </c>
      <c r="E41" s="5">
        <f t="shared" si="5"/>
        <v>4.6210671702713355E-2</v>
      </c>
      <c r="F41" s="6">
        <v>118</v>
      </c>
      <c r="G41" s="21">
        <f t="shared" si="0"/>
        <v>4.5297504798464487</v>
      </c>
      <c r="H41" s="20">
        <v>42</v>
      </c>
      <c r="I41" s="5">
        <f t="shared" si="6"/>
        <v>1.6122840690978886</v>
      </c>
      <c r="J41" s="21">
        <f t="shared" si="7"/>
        <v>7.4504729808597353E-4</v>
      </c>
      <c r="K41" s="20">
        <v>300</v>
      </c>
      <c r="L41" s="5">
        <f t="shared" si="8"/>
        <v>11.516314779270633</v>
      </c>
      <c r="M41" s="21">
        <f t="shared" si="9"/>
        <v>5.321766414899811E-3</v>
      </c>
      <c r="N41" s="28">
        <f t="shared" si="1"/>
        <v>0.11516314779270634</v>
      </c>
      <c r="O41" s="5">
        <f t="shared" si="2"/>
        <v>1.6122840690978888E-2</v>
      </c>
      <c r="P41" s="91">
        <f t="shared" si="3"/>
        <v>2.0932281231939256</v>
      </c>
      <c r="Q41" s="81">
        <f t="shared" si="4"/>
        <v>7.1428571428571423</v>
      </c>
      <c r="R41" s="89"/>
    </row>
    <row r="42" spans="1:18" x14ac:dyDescent="0.3">
      <c r="A42" s="119"/>
      <c r="B42" s="105" t="s">
        <v>52</v>
      </c>
      <c r="C42" s="16">
        <v>135551830</v>
      </c>
      <c r="D42" s="20">
        <v>3181</v>
      </c>
      <c r="E42" s="5">
        <f t="shared" si="5"/>
        <v>2.3467038401473444E-3</v>
      </c>
      <c r="F42" s="6">
        <v>396</v>
      </c>
      <c r="G42" s="21">
        <f t="shared" si="0"/>
        <v>12.448915435397673</v>
      </c>
      <c r="H42" s="20">
        <v>174</v>
      </c>
      <c r="I42" s="5">
        <f t="shared" si="6"/>
        <v>5.4699779943414022</v>
      </c>
      <c r="J42" s="21">
        <f t="shared" si="7"/>
        <v>1.2836418364842438E-4</v>
      </c>
      <c r="K42" s="20">
        <v>633</v>
      </c>
      <c r="L42" s="5">
        <f t="shared" si="8"/>
        <v>19.899402703552344</v>
      </c>
      <c r="M42" s="21">
        <f t="shared" si="9"/>
        <v>4.6698004741064727E-4</v>
      </c>
      <c r="N42" s="28">
        <f t="shared" si="1"/>
        <v>0.19899402703552341</v>
      </c>
      <c r="O42" s="5">
        <f t="shared" si="2"/>
        <v>5.4699779943414018E-2</v>
      </c>
      <c r="P42" s="91">
        <f t="shared" si="3"/>
        <v>0.29213917657917271</v>
      </c>
      <c r="Q42" s="81">
        <f t="shared" si="4"/>
        <v>3.6379310344827585</v>
      </c>
      <c r="R42" s="89"/>
    </row>
    <row r="43" spans="1:18" x14ac:dyDescent="0.3">
      <c r="A43" s="119"/>
      <c r="B43" s="105" t="s">
        <v>53</v>
      </c>
      <c r="C43" s="16">
        <v>4245746</v>
      </c>
      <c r="D43" s="20">
        <v>2528</v>
      </c>
      <c r="E43" s="5">
        <f t="shared" si="5"/>
        <v>5.9541950931591293E-2</v>
      </c>
      <c r="F43" s="6">
        <v>279</v>
      </c>
      <c r="G43" s="21">
        <f t="shared" si="0"/>
        <v>11.036392405063291</v>
      </c>
      <c r="H43" s="20">
        <v>63</v>
      </c>
      <c r="I43" s="5">
        <f t="shared" si="6"/>
        <v>2.4920886075949369</v>
      </c>
      <c r="J43" s="21">
        <f t="shared" si="7"/>
        <v>1.4838381759059538E-3</v>
      </c>
      <c r="K43" s="20">
        <v>16</v>
      </c>
      <c r="L43" s="5">
        <f t="shared" si="8"/>
        <v>0.63291139240506333</v>
      </c>
      <c r="M43" s="21">
        <f t="shared" si="9"/>
        <v>3.7684779070627398E-4</v>
      </c>
      <c r="N43" s="28">
        <f t="shared" si="1"/>
        <v>6.3291139240506328E-3</v>
      </c>
      <c r="O43" s="5">
        <f t="shared" si="2"/>
        <v>2.4920886075949368E-2</v>
      </c>
      <c r="P43" s="91">
        <f t="shared" si="3"/>
        <v>6.5712833504406527</v>
      </c>
      <c r="Q43" s="81">
        <f t="shared" si="4"/>
        <v>0.25396825396825395</v>
      </c>
      <c r="R43" s="89"/>
    </row>
    <row r="44" spans="1:18" x14ac:dyDescent="0.3">
      <c r="A44" s="119"/>
      <c r="B44" s="105" t="s">
        <v>54</v>
      </c>
      <c r="C44" s="16">
        <v>10747041</v>
      </c>
      <c r="D44" s="20">
        <v>1955</v>
      </c>
      <c r="E44" s="5">
        <f t="shared" si="5"/>
        <v>1.8191053704922126E-2</v>
      </c>
      <c r="F44" s="6">
        <v>71</v>
      </c>
      <c r="G44" s="21">
        <f t="shared" si="0"/>
        <v>3.6317135549872122</v>
      </c>
      <c r="H44" s="20">
        <v>87</v>
      </c>
      <c r="I44" s="5">
        <f t="shared" si="6"/>
        <v>4.4501278772378514</v>
      </c>
      <c r="J44" s="21">
        <f t="shared" si="7"/>
        <v>8.0952515208604857E-4</v>
      </c>
      <c r="K44" s="20">
        <v>269</v>
      </c>
      <c r="L44" s="5">
        <f t="shared" si="8"/>
        <v>13.759590792838875</v>
      </c>
      <c r="M44" s="21">
        <f t="shared" si="9"/>
        <v>2.5030145507028401E-3</v>
      </c>
      <c r="N44" s="28">
        <f t="shared" si="1"/>
        <v>0.13759590792838874</v>
      </c>
      <c r="O44" s="5">
        <f t="shared" si="2"/>
        <v>4.4501278772378514E-2</v>
      </c>
      <c r="P44" s="91">
        <f t="shared" si="3"/>
        <v>0.66064696319666028</v>
      </c>
      <c r="Q44" s="81">
        <f t="shared" si="4"/>
        <v>3.0919540229885061</v>
      </c>
      <c r="R44" s="89"/>
    </row>
    <row r="45" spans="1:18" x14ac:dyDescent="0.3">
      <c r="A45" s="119"/>
      <c r="B45" s="105" t="s">
        <v>55</v>
      </c>
      <c r="C45" s="16">
        <v>425748</v>
      </c>
      <c r="D45" s="20">
        <v>5256</v>
      </c>
      <c r="E45" s="5">
        <f t="shared" si="5"/>
        <v>1.2345331040897431</v>
      </c>
      <c r="F45" s="6">
        <v>914</v>
      </c>
      <c r="G45" s="21">
        <f t="shared" si="0"/>
        <v>17.389649923896499</v>
      </c>
      <c r="H45" s="20">
        <v>138</v>
      </c>
      <c r="I45" s="5">
        <f t="shared" si="6"/>
        <v>2.6255707762557079</v>
      </c>
      <c r="J45" s="21">
        <f t="shared" si="7"/>
        <v>3.2413540404182754E-2</v>
      </c>
      <c r="K45" s="20">
        <v>1438</v>
      </c>
      <c r="L45" s="5">
        <f t="shared" si="8"/>
        <v>27.359208523592084</v>
      </c>
      <c r="M45" s="21">
        <f t="shared" si="9"/>
        <v>0.33775848624068699</v>
      </c>
      <c r="N45" s="28">
        <f t="shared" si="1"/>
        <v>0.27359208523592088</v>
      </c>
      <c r="O45" s="5">
        <f t="shared" si="2"/>
        <v>2.6255707762557076E-2</v>
      </c>
      <c r="P45" s="91">
        <f t="shared" si="3"/>
        <v>214.6809849958191</v>
      </c>
      <c r="Q45" s="81">
        <f t="shared" si="4"/>
        <v>10.420289855072465</v>
      </c>
      <c r="R45" s="89"/>
    </row>
    <row r="46" spans="1:18" x14ac:dyDescent="0.3">
      <c r="A46" s="119"/>
      <c r="B46" s="105" t="s">
        <v>56</v>
      </c>
      <c r="C46" s="16">
        <v>57385175</v>
      </c>
      <c r="D46" s="20">
        <v>2003</v>
      </c>
      <c r="E46" s="5">
        <f t="shared" si="5"/>
        <v>3.4904485348349989E-3</v>
      </c>
      <c r="F46" s="6">
        <v>158</v>
      </c>
      <c r="G46" s="21">
        <f t="shared" si="0"/>
        <v>7.888167748377434</v>
      </c>
      <c r="H46" s="20">
        <v>24</v>
      </c>
      <c r="I46" s="5">
        <f t="shared" si="6"/>
        <v>1.1982026959560659</v>
      </c>
      <c r="J46" s="21">
        <f t="shared" si="7"/>
        <v>4.1822648445351959E-5</v>
      </c>
      <c r="K46" s="20">
        <v>410</v>
      </c>
      <c r="L46" s="5">
        <f t="shared" si="8"/>
        <v>20.469296055916125</v>
      </c>
      <c r="M46" s="21">
        <f t="shared" si="9"/>
        <v>7.1447024427476256E-4</v>
      </c>
      <c r="N46" s="28">
        <f t="shared" si="1"/>
        <v>0.20469296055916125</v>
      </c>
      <c r="O46" s="5">
        <f t="shared" si="2"/>
        <v>1.1982026959560658E-2</v>
      </c>
      <c r="P46" s="91">
        <f t="shared" si="3"/>
        <v>0.27533243559856707</v>
      </c>
      <c r="Q46" s="81">
        <f t="shared" si="4"/>
        <v>17.083333333333336</v>
      </c>
      <c r="R46" s="89"/>
    </row>
    <row r="47" spans="1:18" x14ac:dyDescent="0.3">
      <c r="A47" s="119"/>
      <c r="B47" s="105" t="s">
        <v>57</v>
      </c>
      <c r="C47" s="16">
        <v>11164709</v>
      </c>
      <c r="D47" s="20">
        <v>2349</v>
      </c>
      <c r="E47" s="5">
        <f t="shared" si="5"/>
        <v>2.1039509404141208E-2</v>
      </c>
      <c r="F47" s="6">
        <v>238</v>
      </c>
      <c r="G47" s="21">
        <f t="shared" si="0"/>
        <v>10.131971051511281</v>
      </c>
      <c r="H47" s="20">
        <v>118</v>
      </c>
      <c r="I47" s="5">
        <f t="shared" si="6"/>
        <v>5.0234142188165176</v>
      </c>
      <c r="J47" s="21">
        <f t="shared" si="7"/>
        <v>1.056901706976868E-3</v>
      </c>
      <c r="K47" s="20">
        <v>80</v>
      </c>
      <c r="L47" s="5">
        <f t="shared" si="8"/>
        <v>3.4057045551298426</v>
      </c>
      <c r="M47" s="21">
        <f t="shared" si="9"/>
        <v>7.1654353015380881E-4</v>
      </c>
      <c r="N47" s="28">
        <f t="shared" si="1"/>
        <v>3.4057045551298425E-2</v>
      </c>
      <c r="O47" s="5">
        <f t="shared" si="2"/>
        <v>5.0234142188165173E-2</v>
      </c>
      <c r="P47" s="91">
        <f t="shared" si="3"/>
        <v>2.1317170022075809</v>
      </c>
      <c r="Q47" s="81">
        <f t="shared" si="4"/>
        <v>0.67796610169491534</v>
      </c>
      <c r="R47" s="89"/>
    </row>
    <row r="48" spans="1:18" x14ac:dyDescent="0.3">
      <c r="A48" s="119"/>
      <c r="B48" s="105" t="s">
        <v>58</v>
      </c>
      <c r="C48" s="16">
        <v>8657548</v>
      </c>
      <c r="D48" s="20">
        <v>2867</v>
      </c>
      <c r="E48" s="5">
        <f t="shared" si="5"/>
        <v>3.311561194924937E-2</v>
      </c>
      <c r="F48" s="6">
        <v>201</v>
      </c>
      <c r="G48" s="21">
        <f t="shared" si="0"/>
        <v>7.0108126961981165</v>
      </c>
      <c r="H48" s="20">
        <v>66</v>
      </c>
      <c r="I48" s="5">
        <f t="shared" si="6"/>
        <v>2.3020579002441575</v>
      </c>
      <c r="J48" s="21">
        <f t="shared" si="7"/>
        <v>7.6234056109189346E-4</v>
      </c>
      <c r="K48" s="20">
        <v>118</v>
      </c>
      <c r="L48" s="5">
        <f t="shared" si="8"/>
        <v>4.1158004883153119</v>
      </c>
      <c r="M48" s="21">
        <f t="shared" si="9"/>
        <v>1.3629725183158096E-3</v>
      </c>
      <c r="N48" s="28">
        <f t="shared" si="1"/>
        <v>4.1158004883153125E-2</v>
      </c>
      <c r="O48" s="5">
        <f t="shared" si="2"/>
        <v>2.3020579002441578E-2</v>
      </c>
      <c r="P48" s="91">
        <f t="shared" si="3"/>
        <v>2.3216735269616753</v>
      </c>
      <c r="Q48" s="81">
        <f t="shared" si="4"/>
        <v>1.7878787878787878</v>
      </c>
      <c r="R48" s="89"/>
    </row>
    <row r="49" spans="1:18" x14ac:dyDescent="0.3">
      <c r="A49" s="119"/>
      <c r="B49" s="105" t="s">
        <v>59</v>
      </c>
      <c r="C49" s="16">
        <v>340696</v>
      </c>
      <c r="D49" s="20">
        <v>1648</v>
      </c>
      <c r="E49" s="5">
        <f t="shared" si="5"/>
        <v>0.48371568788597458</v>
      </c>
      <c r="F49" s="6">
        <v>32</v>
      </c>
      <c r="G49" s="21">
        <f t="shared" si="0"/>
        <v>1.941747572815534</v>
      </c>
      <c r="H49" s="20">
        <v>6</v>
      </c>
      <c r="I49" s="5">
        <f t="shared" si="6"/>
        <v>0.36407766990291263</v>
      </c>
      <c r="J49" s="21">
        <f t="shared" si="7"/>
        <v>1.7611008054101017E-3</v>
      </c>
      <c r="K49" s="20">
        <v>688</v>
      </c>
      <c r="L49" s="5">
        <f t="shared" si="8"/>
        <v>41.747572815533978</v>
      </c>
      <c r="M49" s="21">
        <f t="shared" si="9"/>
        <v>0.20193955902035832</v>
      </c>
      <c r="N49" s="28">
        <f t="shared" si="1"/>
        <v>0.41747572815533979</v>
      </c>
      <c r="O49" s="5">
        <f t="shared" si="2"/>
        <v>3.6407766990291263E-3</v>
      </c>
      <c r="P49" s="91">
        <f t="shared" si="3"/>
        <v>9.3925376288538764</v>
      </c>
      <c r="Q49" s="81">
        <f t="shared" si="4"/>
        <v>114.66666666666666</v>
      </c>
      <c r="R49" s="89"/>
    </row>
    <row r="50" spans="1:18" x14ac:dyDescent="0.3">
      <c r="A50" s="119"/>
      <c r="B50" s="105" t="s">
        <v>60</v>
      </c>
      <c r="C50" s="16">
        <v>45607371</v>
      </c>
      <c r="D50" s="20">
        <v>1795</v>
      </c>
      <c r="E50" s="5">
        <f t="shared" si="5"/>
        <v>3.9357673127003966E-3</v>
      </c>
      <c r="F50" s="6">
        <v>80</v>
      </c>
      <c r="G50" s="21">
        <f t="shared" si="0"/>
        <v>4.4568245125348191</v>
      </c>
      <c r="H50" s="20">
        <v>71</v>
      </c>
      <c r="I50" s="5">
        <f t="shared" si="6"/>
        <v>3.9554317548746516</v>
      </c>
      <c r="J50" s="21">
        <f t="shared" si="7"/>
        <v>1.5567659008452822E-4</v>
      </c>
      <c r="K50" s="20">
        <v>365</v>
      </c>
      <c r="L50" s="5">
        <f t="shared" si="8"/>
        <v>20.33426183844011</v>
      </c>
      <c r="M50" s="21">
        <f t="shared" si="9"/>
        <v>8.0030923071623661E-4</v>
      </c>
      <c r="N50" s="28">
        <f t="shared" si="1"/>
        <v>0.20334261838440112</v>
      </c>
      <c r="O50" s="5">
        <f t="shared" si="2"/>
        <v>3.9554317548746519E-2</v>
      </c>
      <c r="P50" s="91">
        <f t="shared" si="3"/>
        <v>0.17541024234876418</v>
      </c>
      <c r="Q50" s="81">
        <f t="shared" si="4"/>
        <v>5.140845070422535</v>
      </c>
      <c r="R50" s="89"/>
    </row>
    <row r="51" spans="1:18" x14ac:dyDescent="0.3">
      <c r="A51" s="119"/>
      <c r="B51" s="105" t="s">
        <v>61</v>
      </c>
      <c r="C51" s="16">
        <v>50539730</v>
      </c>
      <c r="D51" s="20">
        <v>2223</v>
      </c>
      <c r="E51" s="5">
        <f t="shared" si="5"/>
        <v>4.3985197388272555E-3</v>
      </c>
      <c r="F51" s="6">
        <v>169</v>
      </c>
      <c r="G51" s="21">
        <f t="shared" si="0"/>
        <v>7.60233918128655</v>
      </c>
      <c r="H51" s="20">
        <v>69</v>
      </c>
      <c r="I51" s="5">
        <f t="shared" si="6"/>
        <v>3.1039136302294197</v>
      </c>
      <c r="J51" s="21">
        <f t="shared" si="7"/>
        <v>1.3652625370179066E-4</v>
      </c>
      <c r="K51" s="20">
        <v>174</v>
      </c>
      <c r="L51" s="5">
        <f t="shared" si="8"/>
        <v>7.8272604588394064</v>
      </c>
      <c r="M51" s="21">
        <f t="shared" si="9"/>
        <v>3.4428359629147206E-4</v>
      </c>
      <c r="N51" s="28">
        <f t="shared" si="1"/>
        <v>7.8272604588394065E-2</v>
      </c>
      <c r="O51" s="5">
        <f t="shared" si="2"/>
        <v>3.1039136302294199E-2</v>
      </c>
      <c r="P51" s="91">
        <f t="shared" si="3"/>
        <v>0.33439038950148725</v>
      </c>
      <c r="Q51" s="81">
        <f t="shared" si="4"/>
        <v>2.5217391304347827</v>
      </c>
      <c r="R51" s="89"/>
    </row>
    <row r="52" spans="1:18" x14ac:dyDescent="0.3">
      <c r="A52" s="119"/>
      <c r="B52" s="105" t="s">
        <v>76</v>
      </c>
      <c r="C52" s="16">
        <v>2806199</v>
      </c>
      <c r="D52" s="20">
        <v>2376</v>
      </c>
      <c r="E52" s="5">
        <f t="shared" si="5"/>
        <v>8.4669690210851051E-2</v>
      </c>
      <c r="F52" s="6">
        <v>166</v>
      </c>
      <c r="G52" s="21">
        <f t="shared" si="0"/>
        <v>6.9865319865319861</v>
      </c>
      <c r="H52" s="20">
        <v>6</v>
      </c>
      <c r="I52" s="5">
        <f t="shared" si="6"/>
        <v>0.25252525252525254</v>
      </c>
      <c r="J52" s="21">
        <f t="shared" si="7"/>
        <v>2.1381234901730062E-4</v>
      </c>
      <c r="K52" s="20">
        <v>206</v>
      </c>
      <c r="L52" s="5">
        <f t="shared" si="8"/>
        <v>8.6700336700336695</v>
      </c>
      <c r="M52" s="21">
        <f t="shared" si="9"/>
        <v>7.3408906495939881E-3</v>
      </c>
      <c r="N52" s="28">
        <f t="shared" si="1"/>
        <v>8.6700336700336694E-2</v>
      </c>
      <c r="O52" s="5">
        <f t="shared" si="2"/>
        <v>2.5252525252525255E-3</v>
      </c>
      <c r="P52" s="91">
        <f t="shared" si="3"/>
        <v>5.9154749894786507</v>
      </c>
      <c r="Q52" s="81">
        <f t="shared" si="4"/>
        <v>34.333333333333329</v>
      </c>
      <c r="R52" s="89"/>
    </row>
    <row r="53" spans="1:18" x14ac:dyDescent="0.3">
      <c r="A53" s="119"/>
      <c r="B53" s="105" t="s">
        <v>62</v>
      </c>
      <c r="C53" s="16">
        <v>10067353</v>
      </c>
      <c r="D53" s="20">
        <v>2867</v>
      </c>
      <c r="E53" s="5">
        <f t="shared" si="5"/>
        <v>2.8478190841227081E-2</v>
      </c>
      <c r="F53" s="6">
        <v>331</v>
      </c>
      <c r="G53" s="21">
        <f t="shared" si="0"/>
        <v>11.545169166376002</v>
      </c>
      <c r="H53" s="20">
        <v>69</v>
      </c>
      <c r="I53" s="5">
        <f t="shared" si="6"/>
        <v>2.4066968957098012</v>
      </c>
      <c r="J53" s="21">
        <f t="shared" si="7"/>
        <v>6.8538373493012513E-4</v>
      </c>
      <c r="K53" s="20">
        <v>174</v>
      </c>
      <c r="L53" s="5">
        <f t="shared" si="8"/>
        <v>6.069061737007325</v>
      </c>
      <c r="M53" s="21">
        <f t="shared" si="9"/>
        <v>1.7283589837368374E-3</v>
      </c>
      <c r="N53" s="28">
        <f t="shared" si="1"/>
        <v>6.0690617370073245E-2</v>
      </c>
      <c r="O53" s="5">
        <f t="shared" si="2"/>
        <v>2.4066968957098013E-2</v>
      </c>
      <c r="P53" s="91">
        <f t="shared" si="3"/>
        <v>3.2878553081430639</v>
      </c>
      <c r="Q53" s="81">
        <f t="shared" si="4"/>
        <v>2.5217391304347823</v>
      </c>
      <c r="R53" s="89"/>
    </row>
    <row r="54" spans="1:18" x14ac:dyDescent="0.3">
      <c r="A54" s="119"/>
      <c r="B54" s="105" t="s">
        <v>63</v>
      </c>
      <c r="C54" s="16">
        <v>43431473</v>
      </c>
      <c r="D54" s="20">
        <v>1666</v>
      </c>
      <c r="E54" s="5">
        <f t="shared" si="5"/>
        <v>3.8359279225919874E-3</v>
      </c>
      <c r="F54" s="6">
        <v>94</v>
      </c>
      <c r="G54" s="21">
        <f t="shared" si="0"/>
        <v>5.6422569027611047</v>
      </c>
      <c r="H54" s="20">
        <v>235</v>
      </c>
      <c r="I54" s="5">
        <f t="shared" si="6"/>
        <v>14.105642256902762</v>
      </c>
      <c r="J54" s="21">
        <f t="shared" si="7"/>
        <v>5.410822699934676E-4</v>
      </c>
      <c r="K54" s="20">
        <v>347</v>
      </c>
      <c r="L54" s="5">
        <f t="shared" si="8"/>
        <v>20.828331332533015</v>
      </c>
      <c r="M54" s="21">
        <f t="shared" si="9"/>
        <v>7.9895977739460964E-4</v>
      </c>
      <c r="N54" s="28">
        <f t="shared" si="1"/>
        <v>0.20828331332533012</v>
      </c>
      <c r="O54" s="5">
        <f t="shared" si="2"/>
        <v>0.14105642256902762</v>
      </c>
      <c r="P54" s="91">
        <f t="shared" si="3"/>
        <v>0.21643290799738707</v>
      </c>
      <c r="Q54" s="81">
        <f t="shared" si="4"/>
        <v>1.4765957446808509</v>
      </c>
      <c r="R54" s="89"/>
    </row>
    <row r="55" spans="1:18" x14ac:dyDescent="0.3">
      <c r="A55" s="119"/>
      <c r="B55" s="105" t="s">
        <v>64</v>
      </c>
      <c r="C55" s="16">
        <v>6154005</v>
      </c>
      <c r="D55" s="20">
        <v>1910</v>
      </c>
      <c r="E55" s="5">
        <f t="shared" si="5"/>
        <v>3.103669886521054E-2</v>
      </c>
      <c r="F55" s="6">
        <v>287</v>
      </c>
      <c r="G55" s="21">
        <f t="shared" si="0"/>
        <v>15.026178010471204</v>
      </c>
      <c r="H55" s="20">
        <v>6</v>
      </c>
      <c r="I55" s="5">
        <f t="shared" si="6"/>
        <v>0.31413612565445026</v>
      </c>
      <c r="J55" s="21">
        <f t="shared" si="7"/>
        <v>9.7497483346211124E-5</v>
      </c>
      <c r="K55" s="20">
        <v>460</v>
      </c>
      <c r="L55" s="5">
        <f t="shared" si="8"/>
        <v>24.083769633507853</v>
      </c>
      <c r="M55" s="21">
        <f t="shared" si="9"/>
        <v>7.4748070565428528E-3</v>
      </c>
      <c r="N55" s="28">
        <f t="shared" si="1"/>
        <v>0.24083769633507854</v>
      </c>
      <c r="O55" s="5">
        <f t="shared" si="2"/>
        <v>3.1413612565445027E-3</v>
      </c>
      <c r="P55" s="91">
        <f t="shared" si="3"/>
        <v>4.6636296200604326</v>
      </c>
      <c r="Q55" s="81">
        <f t="shared" si="4"/>
        <v>76.666666666666671</v>
      </c>
      <c r="R55" s="89"/>
    </row>
    <row r="56" spans="1:18" x14ac:dyDescent="0.3">
      <c r="A56" s="119"/>
      <c r="B56" s="107" t="s">
        <v>65</v>
      </c>
      <c r="C56" s="18">
        <v>41960607</v>
      </c>
      <c r="D56" s="24">
        <v>1892</v>
      </c>
      <c r="E56" s="8">
        <f t="shared" si="5"/>
        <v>4.5089910162643739E-3</v>
      </c>
      <c r="F56" s="7">
        <v>224</v>
      </c>
      <c r="G56" s="25">
        <f t="shared" si="0"/>
        <v>11.839323467230445</v>
      </c>
      <c r="H56" s="24">
        <v>57</v>
      </c>
      <c r="I56" s="8">
        <f t="shared" si="6"/>
        <v>3.0126849894291756</v>
      </c>
      <c r="J56" s="25">
        <f t="shared" si="7"/>
        <v>1.3584169552170681E-4</v>
      </c>
      <c r="K56" s="24">
        <v>45</v>
      </c>
      <c r="L56" s="8">
        <f t="shared" si="8"/>
        <v>2.3784355179704018</v>
      </c>
      <c r="M56" s="25">
        <f t="shared" si="9"/>
        <v>1.0724344383292644E-4</v>
      </c>
      <c r="N56" s="30">
        <f t="shared" si="1"/>
        <v>2.3784355179704016E-2</v>
      </c>
      <c r="O56" s="8">
        <f t="shared" si="2"/>
        <v>3.0126849894291756E-2</v>
      </c>
      <c r="P56" s="93">
        <f t="shared" si="3"/>
        <v>0.53383403152390052</v>
      </c>
      <c r="Q56" s="83">
        <f t="shared" si="4"/>
        <v>0.78947368421052622</v>
      </c>
      <c r="R56" s="89"/>
    </row>
    <row r="57" spans="1:18" x14ac:dyDescent="0.3">
      <c r="A57" s="119"/>
      <c r="B57" s="105" t="s">
        <v>66</v>
      </c>
      <c r="C57" s="16">
        <v>4168935</v>
      </c>
      <c r="D57" s="20">
        <v>1407</v>
      </c>
      <c r="E57" s="5">
        <f t="shared" si="5"/>
        <v>3.3749626703222763E-2</v>
      </c>
      <c r="F57" s="6">
        <v>64</v>
      </c>
      <c r="G57" s="21">
        <f t="shared" si="0"/>
        <v>4.5486851457000714</v>
      </c>
      <c r="H57" s="20">
        <v>20</v>
      </c>
      <c r="I57" s="5">
        <f t="shared" si="6"/>
        <v>1.4214641080312722</v>
      </c>
      <c r="J57" s="21">
        <f t="shared" si="7"/>
        <v>4.7973883018084953E-4</v>
      </c>
      <c r="K57" s="20">
        <v>219</v>
      </c>
      <c r="L57" s="5">
        <f t="shared" si="8"/>
        <v>15.565031982942431</v>
      </c>
      <c r="M57" s="21">
        <f t="shared" si="9"/>
        <v>5.2531401904803024E-3</v>
      </c>
      <c r="N57" s="28">
        <f t="shared" si="1"/>
        <v>0.15565031982942432</v>
      </c>
      <c r="O57" s="5">
        <f t="shared" si="2"/>
        <v>1.4214641080312722E-2</v>
      </c>
      <c r="P57" s="91">
        <f t="shared" si="3"/>
        <v>1.5351642565787185</v>
      </c>
      <c r="Q57" s="81">
        <f t="shared" si="4"/>
        <v>10.950000000000001</v>
      </c>
      <c r="R57" s="89"/>
    </row>
    <row r="58" spans="1:18" x14ac:dyDescent="0.3">
      <c r="A58" s="119"/>
      <c r="B58" s="105" t="s">
        <v>67</v>
      </c>
      <c r="C58" s="16">
        <v>101433035</v>
      </c>
      <c r="D58" s="20">
        <v>1699</v>
      </c>
      <c r="E58" s="5">
        <f t="shared" si="5"/>
        <v>1.6749967108841809E-3</v>
      </c>
      <c r="F58" s="6">
        <v>139</v>
      </c>
      <c r="G58" s="21">
        <f t="shared" si="0"/>
        <v>8.1812831077104171</v>
      </c>
      <c r="H58" s="20">
        <v>118</v>
      </c>
      <c r="I58" s="5">
        <f t="shared" si="6"/>
        <v>6.9452619187757501</v>
      </c>
      <c r="J58" s="21">
        <f t="shared" si="7"/>
        <v>1.1633290870178536E-4</v>
      </c>
      <c r="K58" s="20">
        <v>348</v>
      </c>
      <c r="L58" s="5">
        <f t="shared" si="8"/>
        <v>20.482636845203061</v>
      </c>
      <c r="M58" s="21">
        <f t="shared" si="9"/>
        <v>3.4308349345950264E-4</v>
      </c>
      <c r="N58" s="28">
        <f t="shared" si="1"/>
        <v>0.20482636845203062</v>
      </c>
      <c r="O58" s="5">
        <f t="shared" si="2"/>
        <v>6.9452619187757511E-2</v>
      </c>
      <c r="P58" s="91">
        <f t="shared" si="3"/>
        <v>0.13703622296227261</v>
      </c>
      <c r="Q58" s="81">
        <f t="shared" si="4"/>
        <v>2.949152542372881</v>
      </c>
      <c r="R58" s="89"/>
    </row>
    <row r="59" spans="1:18" x14ac:dyDescent="0.3">
      <c r="A59" s="119"/>
      <c r="B59" s="108" t="s">
        <v>68</v>
      </c>
      <c r="C59" s="19">
        <v>1291535</v>
      </c>
      <c r="D59" s="26">
        <v>1207</v>
      </c>
      <c r="E59" s="12">
        <f t="shared" si="5"/>
        <v>9.3454687639127079E-2</v>
      </c>
      <c r="F59" s="11">
        <v>22</v>
      </c>
      <c r="G59" s="27">
        <f t="shared" si="0"/>
        <v>1.8227009113504558</v>
      </c>
      <c r="H59" s="26">
        <v>24</v>
      </c>
      <c r="I59" s="12">
        <f t="shared" si="6"/>
        <v>1.9884009942004972</v>
      </c>
      <c r="J59" s="27">
        <f t="shared" si="7"/>
        <v>1.858253938143372E-3</v>
      </c>
      <c r="K59" s="26">
        <v>83</v>
      </c>
      <c r="L59" s="12">
        <f t="shared" si="8"/>
        <v>6.8765534382767193</v>
      </c>
      <c r="M59" s="27">
        <f t="shared" si="9"/>
        <v>6.4264615360791616E-3</v>
      </c>
      <c r="N59" s="31">
        <f t="shared" si="1"/>
        <v>6.8765534382767196E-2</v>
      </c>
      <c r="O59" s="12">
        <f t="shared" si="2"/>
        <v>1.9884009942004972E-2</v>
      </c>
      <c r="P59" s="94">
        <f t="shared" si="3"/>
        <v>1.7033994432980912</v>
      </c>
      <c r="Q59" s="84">
        <f t="shared" si="4"/>
        <v>3.4583333333333335</v>
      </c>
      <c r="R59" s="89"/>
    </row>
    <row r="60" spans="1:18" x14ac:dyDescent="0.3">
      <c r="A60" s="119"/>
      <c r="B60" s="105" t="s">
        <v>74</v>
      </c>
      <c r="C60" s="16">
        <v>4684847</v>
      </c>
      <c r="D60" s="20">
        <v>1239</v>
      </c>
      <c r="E60" s="5">
        <f t="shared" si="5"/>
        <v>2.6446968278793309E-2</v>
      </c>
      <c r="F60" s="6">
        <v>29</v>
      </c>
      <c r="G60" s="21">
        <f t="shared" si="0"/>
        <v>2.3405972558514931</v>
      </c>
      <c r="H60" s="20">
        <v>1</v>
      </c>
      <c r="I60" s="5">
        <f t="shared" si="6"/>
        <v>8.0710250201775621E-2</v>
      </c>
      <c r="J60" s="21">
        <f t="shared" si="7"/>
        <v>2.1345414268598314E-5</v>
      </c>
      <c r="K60" s="15">
        <v>317</v>
      </c>
      <c r="L60" s="5">
        <f t="shared" si="8"/>
        <v>25.585149313962873</v>
      </c>
      <c r="M60" s="5">
        <f t="shared" si="9"/>
        <v>6.7664963231456651E-3</v>
      </c>
      <c r="N60" s="13">
        <f t="shared" si="1"/>
        <v>0.25585149313962874</v>
      </c>
      <c r="O60" s="5">
        <f t="shared" si="2"/>
        <v>8.0710250201775622E-4</v>
      </c>
      <c r="P60" s="91">
        <f t="shared" si="3"/>
        <v>0.61901701378935114</v>
      </c>
      <c r="Q60" s="81">
        <f t="shared" si="4"/>
        <v>317</v>
      </c>
      <c r="R60" s="89"/>
    </row>
    <row r="61" spans="1:18" x14ac:dyDescent="0.3">
      <c r="A61" s="119"/>
      <c r="B61" s="105" t="s">
        <v>77</v>
      </c>
      <c r="C61" s="16">
        <v>2082736</v>
      </c>
      <c r="D61" s="20">
        <v>1124</v>
      </c>
      <c r="E61" s="5">
        <f t="shared" si="5"/>
        <v>5.396747355401741E-2</v>
      </c>
      <c r="F61" s="6">
        <v>33</v>
      </c>
      <c r="G61" s="21">
        <f t="shared" si="0"/>
        <v>2.9359430604982206</v>
      </c>
      <c r="H61" s="20">
        <v>43</v>
      </c>
      <c r="I61" s="5">
        <f t="shared" si="6"/>
        <v>3.8256227758007118</v>
      </c>
      <c r="J61" s="21">
        <f t="shared" si="7"/>
        <v>2.0645919598067156E-3</v>
      </c>
      <c r="K61" s="15">
        <v>128</v>
      </c>
      <c r="L61" s="5">
        <f t="shared" si="8"/>
        <v>11.387900355871887</v>
      </c>
      <c r="M61" s="5">
        <f t="shared" si="9"/>
        <v>6.1457621129130148E-3</v>
      </c>
      <c r="N61" s="13">
        <f t="shared" si="1"/>
        <v>0.11387900355871886</v>
      </c>
      <c r="O61" s="5">
        <f t="shared" si="2"/>
        <v>3.8256227758007119E-2</v>
      </c>
      <c r="P61" s="91">
        <f t="shared" si="3"/>
        <v>1.5844542947353866</v>
      </c>
      <c r="Q61" s="81">
        <f t="shared" si="4"/>
        <v>2.9767441860465111</v>
      </c>
      <c r="R61" s="89"/>
    </row>
    <row r="62" spans="1:18" x14ac:dyDescent="0.3">
      <c r="A62" s="119"/>
      <c r="B62" s="105" t="s">
        <v>78</v>
      </c>
      <c r="C62" s="16">
        <v>4054134</v>
      </c>
      <c r="D62" s="20">
        <v>1289</v>
      </c>
      <c r="E62" s="5">
        <f t="shared" si="5"/>
        <v>3.1794706341724273E-2</v>
      </c>
      <c r="F62" s="6">
        <v>115</v>
      </c>
      <c r="G62" s="21">
        <f t="shared" si="0"/>
        <v>8.9216446858029474</v>
      </c>
      <c r="H62" s="20">
        <v>29</v>
      </c>
      <c r="I62" s="5">
        <f t="shared" si="6"/>
        <v>2.2498060512024827</v>
      </c>
      <c r="J62" s="21">
        <f t="shared" si="7"/>
        <v>7.1531922723817225E-4</v>
      </c>
      <c r="K62" s="15">
        <v>50</v>
      </c>
      <c r="L62" s="5">
        <f t="shared" si="8"/>
        <v>3.8789759503491079</v>
      </c>
      <c r="M62" s="5">
        <f t="shared" si="9"/>
        <v>1.2333090124796073E-3</v>
      </c>
      <c r="N62" s="13">
        <f t="shared" si="1"/>
        <v>3.8789759503491075E-2</v>
      </c>
      <c r="O62" s="5">
        <f t="shared" si="2"/>
        <v>2.2498060512024826E-2</v>
      </c>
      <c r="P62" s="91">
        <f t="shared" si="3"/>
        <v>2.8366107287030968</v>
      </c>
      <c r="Q62" s="81">
        <f t="shared" si="4"/>
        <v>1.7241379310344827</v>
      </c>
      <c r="R62" s="89"/>
    </row>
    <row r="63" spans="1:18" x14ac:dyDescent="0.3">
      <c r="A63" s="119"/>
      <c r="B63" s="105" t="s">
        <v>79</v>
      </c>
      <c r="C63" s="16">
        <v>42544060</v>
      </c>
      <c r="D63" s="20">
        <v>1232</v>
      </c>
      <c r="E63" s="5">
        <f t="shared" si="5"/>
        <v>2.8958214143172982E-3</v>
      </c>
      <c r="F63" s="6">
        <v>30</v>
      </c>
      <c r="G63" s="21">
        <f t="shared" si="0"/>
        <v>2.4350649350649349</v>
      </c>
      <c r="H63" s="20">
        <v>69</v>
      </c>
      <c r="I63" s="5">
        <f t="shared" si="6"/>
        <v>5.6006493506493502</v>
      </c>
      <c r="J63" s="21">
        <f t="shared" si="7"/>
        <v>1.621848032369266E-4</v>
      </c>
      <c r="K63" s="15">
        <v>496</v>
      </c>
      <c r="L63" s="5">
        <f t="shared" si="8"/>
        <v>40.259740259740262</v>
      </c>
      <c r="M63" s="5">
        <f t="shared" si="9"/>
        <v>1.1658501797900812E-3</v>
      </c>
      <c r="N63" s="13">
        <f t="shared" si="1"/>
        <v>0.40259740259740262</v>
      </c>
      <c r="O63" s="5">
        <f t="shared" si="2"/>
        <v>5.6006493506493504E-2</v>
      </c>
      <c r="P63" s="91">
        <f t="shared" si="3"/>
        <v>7.0515131842142004E-2</v>
      </c>
      <c r="Q63" s="81">
        <f t="shared" si="4"/>
        <v>7.1884057971014501</v>
      </c>
      <c r="R63" s="89"/>
    </row>
    <row r="64" spans="1:18" x14ac:dyDescent="0.3">
      <c r="A64" s="119"/>
      <c r="B64" s="109" t="s">
        <v>81</v>
      </c>
      <c r="C64" s="46">
        <v>9502130</v>
      </c>
      <c r="D64" s="47">
        <v>1486</v>
      </c>
      <c r="E64" s="48">
        <f t="shared" si="5"/>
        <v>1.5638598924662156E-2</v>
      </c>
      <c r="F64" s="49">
        <v>420</v>
      </c>
      <c r="G64" s="50">
        <f t="shared" si="0"/>
        <v>28.263795423956932</v>
      </c>
      <c r="H64" s="47">
        <v>16</v>
      </c>
      <c r="I64" s="48">
        <f t="shared" si="6"/>
        <v>1.0767160161507403</v>
      </c>
      <c r="J64" s="50">
        <f t="shared" si="7"/>
        <v>1.6838329932341485E-4</v>
      </c>
      <c r="K64" s="51">
        <v>139</v>
      </c>
      <c r="L64" s="48">
        <f t="shared" si="8"/>
        <v>9.3539703903095557</v>
      </c>
      <c r="M64" s="48">
        <f t="shared" si="9"/>
        <v>1.4628299128721667E-3</v>
      </c>
      <c r="N64" s="52">
        <f t="shared" si="1"/>
        <v>9.3539703903095558E-2</v>
      </c>
      <c r="O64" s="48">
        <f t="shared" si="2"/>
        <v>1.0767160161507403E-2</v>
      </c>
      <c r="P64" s="52">
        <f t="shared" si="3"/>
        <v>4.4200616072396404</v>
      </c>
      <c r="Q64" s="85">
        <f t="shared" si="4"/>
        <v>8.6875</v>
      </c>
      <c r="R64" s="89"/>
    </row>
    <row r="65" spans="1:18" x14ac:dyDescent="0.3">
      <c r="A65" s="119"/>
      <c r="B65" s="109"/>
      <c r="C65" s="46"/>
      <c r="D65" s="47"/>
      <c r="E65" s="48"/>
      <c r="F65" s="49"/>
      <c r="G65" s="50"/>
      <c r="H65" s="47"/>
      <c r="I65" s="48"/>
      <c r="J65" s="50"/>
      <c r="K65" s="51"/>
      <c r="L65" s="48"/>
      <c r="M65" s="48"/>
      <c r="N65" s="52"/>
      <c r="O65" s="48"/>
      <c r="P65" s="52"/>
      <c r="Q65" s="85"/>
      <c r="R65" s="89"/>
    </row>
    <row r="66" spans="1:18" x14ac:dyDescent="0.3">
      <c r="A66" s="119"/>
      <c r="B66" s="109"/>
      <c r="C66" s="46"/>
      <c r="D66" s="47"/>
      <c r="E66" s="48"/>
      <c r="F66" s="49"/>
      <c r="G66" s="50"/>
      <c r="H66" s="47"/>
      <c r="I66" s="48"/>
      <c r="J66" s="50"/>
      <c r="K66" s="51"/>
      <c r="L66" s="48"/>
      <c r="M66" s="48"/>
      <c r="N66" s="52"/>
      <c r="O66" s="48"/>
      <c r="P66" s="52"/>
      <c r="Q66" s="85"/>
      <c r="R66" s="89"/>
    </row>
    <row r="67" spans="1:18" ht="18.600000000000001" thickBot="1" x14ac:dyDescent="0.35">
      <c r="A67" s="121"/>
      <c r="B67" s="109"/>
      <c r="C67" s="46"/>
      <c r="D67" s="47"/>
      <c r="E67" s="48"/>
      <c r="F67" s="49"/>
      <c r="G67" s="50"/>
      <c r="H67" s="47"/>
      <c r="I67" s="48"/>
      <c r="J67" s="50"/>
      <c r="K67" s="51"/>
      <c r="L67" s="48"/>
      <c r="M67" s="48"/>
      <c r="N67" s="52"/>
      <c r="O67" s="48"/>
      <c r="P67" s="52"/>
      <c r="Q67" s="85"/>
      <c r="R67" s="89"/>
    </row>
    <row r="68" spans="1:18" ht="18.600000000000001" thickBot="1" x14ac:dyDescent="0.35">
      <c r="A68" s="114"/>
      <c r="B68" s="110" t="s">
        <v>75</v>
      </c>
      <c r="C68" s="67">
        <f>SUM(C3:C67)</f>
        <v>5754429765</v>
      </c>
      <c r="D68" s="68">
        <f>SUM(D3:D67)</f>
        <v>1550648</v>
      </c>
      <c r="E68" s="69">
        <f t="shared" si="5"/>
        <v>2.6947031475324644E-2</v>
      </c>
      <c r="F68" s="70">
        <f>SUM(F3:F67)</f>
        <v>79412</v>
      </c>
      <c r="G68" s="71">
        <f t="shared" si="0"/>
        <v>5.1212138409232786</v>
      </c>
      <c r="H68" s="68">
        <f>+SUM(H3:H67)</f>
        <v>93960</v>
      </c>
      <c r="I68" s="69">
        <f t="shared" si="6"/>
        <v>6.059402262795941</v>
      </c>
      <c r="J68" s="71">
        <f t="shared" si="7"/>
        <v>1.632829034972156E-3</v>
      </c>
      <c r="K68" s="72">
        <f>SUM(K3:K67)</f>
        <v>350740</v>
      </c>
      <c r="L68" s="69">
        <f t="shared" si="8"/>
        <v>22.618930924361944</v>
      </c>
      <c r="M68" s="69">
        <f t="shared" si="9"/>
        <v>6.0951304355697528E-3</v>
      </c>
      <c r="N68" s="73">
        <f t="shared" si="1"/>
        <v>0.22618930924361944</v>
      </c>
      <c r="O68" s="69">
        <f t="shared" si="2"/>
        <v>6.0594022627959411E-2</v>
      </c>
      <c r="P68" s="69">
        <f t="shared" si="2"/>
        <v>224.86344250365858</v>
      </c>
      <c r="Q68" s="86">
        <f t="shared" si="4"/>
        <v>3.7328650489570028</v>
      </c>
      <c r="R68" s="89"/>
    </row>
  </sheetData>
  <mergeCells count="6">
    <mergeCell ref="N1:Q1"/>
    <mergeCell ref="A1:A2"/>
    <mergeCell ref="B1:B2"/>
    <mergeCell ref="D1:G1"/>
    <mergeCell ref="H1:J1"/>
    <mergeCell ref="K1:M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workbookViewId="0">
      <pane xSplit="2" ySplit="2" topLeftCell="C6" activePane="bottomRight" state="frozen"/>
      <selection pane="topRight" activeCell="B1" sqref="B1"/>
      <selection pane="bottomLeft" activeCell="A3" sqref="A3"/>
      <selection pane="bottomRight" activeCell="B19" sqref="B19"/>
    </sheetView>
  </sheetViews>
  <sheetFormatPr defaultRowHeight="18" x14ac:dyDescent="0.3"/>
  <cols>
    <col min="1" max="1" width="8.88671875" style="1"/>
    <col min="2" max="2" width="27.5546875" style="1" customWidth="1"/>
    <col min="3" max="3" width="17.44140625" style="1" customWidth="1"/>
    <col min="4" max="4" width="14" style="1" customWidth="1"/>
    <col min="5" max="5" width="13.44140625" style="4" customWidth="1"/>
    <col min="6" max="6" width="13.44140625" style="3" customWidth="1"/>
    <col min="7" max="7" width="13.44140625" style="4" customWidth="1"/>
    <col min="8" max="8" width="12.5546875" style="1" customWidth="1"/>
    <col min="9" max="9" width="13" style="4" customWidth="1"/>
    <col min="10" max="10" width="11.33203125" style="4" customWidth="1"/>
    <col min="11" max="11" width="12" style="1" customWidth="1"/>
    <col min="12" max="12" width="15.5546875" style="4" customWidth="1"/>
    <col min="13" max="13" width="12.6640625" style="4" customWidth="1"/>
    <col min="14" max="14" width="20.77734375" style="4" customWidth="1"/>
    <col min="15" max="15" width="19" style="4" customWidth="1"/>
    <col min="16" max="16" width="18.6640625" style="4" customWidth="1"/>
    <col min="17" max="17" width="21.5546875" style="2" customWidth="1"/>
    <col min="18" max="16384" width="8.88671875" style="1"/>
  </cols>
  <sheetData>
    <row r="1" spans="1:18" x14ac:dyDescent="0.3">
      <c r="A1" s="139" t="s">
        <v>82</v>
      </c>
      <c r="B1" s="141" t="s">
        <v>0</v>
      </c>
      <c r="C1" s="97" t="s">
        <v>1</v>
      </c>
      <c r="D1" s="146" t="s">
        <v>2</v>
      </c>
      <c r="E1" s="147"/>
      <c r="F1" s="147"/>
      <c r="G1" s="141"/>
      <c r="H1" s="143" t="s">
        <v>4</v>
      </c>
      <c r="I1" s="144"/>
      <c r="J1" s="145"/>
      <c r="K1" s="143" t="s">
        <v>5</v>
      </c>
      <c r="L1" s="144"/>
      <c r="M1" s="145"/>
      <c r="N1" s="136" t="s">
        <v>73</v>
      </c>
      <c r="O1" s="137"/>
      <c r="P1" s="137"/>
      <c r="Q1" s="137"/>
      <c r="R1" s="89"/>
    </row>
    <row r="2" spans="1:18" ht="18.600000000000001" thickBot="1" x14ac:dyDescent="0.35">
      <c r="A2" s="140"/>
      <c r="B2" s="142"/>
      <c r="C2" s="98" t="s">
        <v>9</v>
      </c>
      <c r="D2" s="39" t="s">
        <v>3</v>
      </c>
      <c r="E2" s="40" t="s">
        <v>10</v>
      </c>
      <c r="F2" s="41" t="s">
        <v>32</v>
      </c>
      <c r="G2" s="42" t="s">
        <v>11</v>
      </c>
      <c r="H2" s="39" t="s">
        <v>7</v>
      </c>
      <c r="I2" s="40" t="s">
        <v>11</v>
      </c>
      <c r="J2" s="42" t="s">
        <v>6</v>
      </c>
      <c r="K2" s="39" t="s">
        <v>7</v>
      </c>
      <c r="L2" s="40" t="s">
        <v>23</v>
      </c>
      <c r="M2" s="42" t="s">
        <v>24</v>
      </c>
      <c r="N2" s="43" t="s">
        <v>70</v>
      </c>
      <c r="O2" s="44" t="s">
        <v>71</v>
      </c>
      <c r="P2" s="90" t="s">
        <v>80</v>
      </c>
      <c r="Q2" s="79" t="s">
        <v>72</v>
      </c>
      <c r="R2" s="89"/>
    </row>
    <row r="3" spans="1:18" x14ac:dyDescent="0.3">
      <c r="A3" s="53"/>
      <c r="B3" s="104" t="s">
        <v>12</v>
      </c>
      <c r="C3" s="32">
        <v>333514342</v>
      </c>
      <c r="D3" s="33">
        <v>488755</v>
      </c>
      <c r="E3" s="34">
        <f>D3*100/C3</f>
        <v>0.14654692121156218</v>
      </c>
      <c r="F3" s="35">
        <v>26575</v>
      </c>
      <c r="G3" s="36">
        <f t="shared" ref="G3:G70" si="0">F3*100/D3</f>
        <v>5.4372845290585259</v>
      </c>
      <c r="H3" s="33">
        <v>17995</v>
      </c>
      <c r="I3" s="34">
        <f>H3*100/D3</f>
        <v>3.6818037667133838</v>
      </c>
      <c r="J3" s="36">
        <f>H3*100/C3</f>
        <v>5.3955700651697911E-3</v>
      </c>
      <c r="K3" s="33">
        <v>26163</v>
      </c>
      <c r="L3" s="34">
        <f>K3*100/D3</f>
        <v>5.3529887162279666</v>
      </c>
      <c r="M3" s="36">
        <f>K3*100/C3</f>
        <v>7.8446401564344122E-3</v>
      </c>
      <c r="N3" s="37">
        <f>K3/D3</f>
        <v>5.3529887162279667E-2</v>
      </c>
      <c r="O3" s="34">
        <f>H3/D3</f>
        <v>3.6818037667133839E-2</v>
      </c>
      <c r="P3" s="91">
        <f>(F3*100/C3)*1000</f>
        <v>7.968173074847857</v>
      </c>
      <c r="Q3" s="80">
        <f>N3/O3</f>
        <v>1.45390386218394</v>
      </c>
      <c r="R3" s="89"/>
    </row>
    <row r="4" spans="1:18" x14ac:dyDescent="0.3">
      <c r="A4" s="54"/>
      <c r="B4" s="105" t="s">
        <v>13</v>
      </c>
      <c r="C4" s="16">
        <v>60016775</v>
      </c>
      <c r="D4" s="20">
        <v>147577</v>
      </c>
      <c r="E4" s="5">
        <f>D4*100/C4</f>
        <v>0.24589291910470032</v>
      </c>
      <c r="F4" s="6">
        <v>3951</v>
      </c>
      <c r="G4" s="21">
        <f t="shared" si="0"/>
        <v>2.6772464543932997</v>
      </c>
      <c r="H4" s="20">
        <v>18849</v>
      </c>
      <c r="I4" s="5">
        <f>H4*100/D4</f>
        <v>12.772315469212682</v>
      </c>
      <c r="J4" s="21">
        <f>H4*100/C4</f>
        <v>3.1406219344508261E-2</v>
      </c>
      <c r="K4" s="20">
        <v>30455</v>
      </c>
      <c r="L4" s="5">
        <f>K4*100/D4</f>
        <v>20.636684578220184</v>
      </c>
      <c r="M4" s="21">
        <f>K4*100/C4</f>
        <v>5.0744146115815118E-2</v>
      </c>
      <c r="N4" s="28">
        <f t="shared" ref="N4:N70" si="1">K4/D4</f>
        <v>0.20636684578220182</v>
      </c>
      <c r="O4" s="5">
        <f t="shared" ref="O4:P70" si="2">H4/D4</f>
        <v>0.12772315469212683</v>
      </c>
      <c r="P4" s="91">
        <f t="shared" ref="P4:P64" si="3">(F4*100/C4)*1000</f>
        <v>6.5831594583347739</v>
      </c>
      <c r="Q4" s="81">
        <f t="shared" ref="Q4:Q70" si="4">N4/O4</f>
        <v>1.6157355827895377</v>
      </c>
      <c r="R4" s="89"/>
    </row>
    <row r="5" spans="1:18" x14ac:dyDescent="0.3">
      <c r="A5" s="54"/>
      <c r="B5" s="105" t="s">
        <v>14</v>
      </c>
      <c r="C5" s="16">
        <v>45690105</v>
      </c>
      <c r="D5" s="20">
        <v>157053</v>
      </c>
      <c r="E5" s="5">
        <f t="shared" ref="E5:E70" si="5">D5*100/C5</f>
        <v>0.34373525733854188</v>
      </c>
      <c r="F5" s="6">
        <v>4607</v>
      </c>
      <c r="G5" s="21">
        <f t="shared" si="0"/>
        <v>2.9334046468389654</v>
      </c>
      <c r="H5" s="20">
        <v>15970</v>
      </c>
      <c r="I5" s="5">
        <f t="shared" ref="I5:I70" si="6">H5*100/D5</f>
        <v>10.168541829828147</v>
      </c>
      <c r="J5" s="21">
        <f t="shared" ref="J5:J70" si="7">H5*100/C5</f>
        <v>3.4952863426337057E-2</v>
      </c>
      <c r="K5" s="20">
        <v>55668</v>
      </c>
      <c r="L5" s="5">
        <f t="shared" ref="L5:L70" si="8">K5*100/D5</f>
        <v>35.445359209948236</v>
      </c>
      <c r="M5" s="21">
        <f t="shared" ref="M5:M70" si="9">K5*100/C5</f>
        <v>0.12183819669488613</v>
      </c>
      <c r="N5" s="28">
        <f t="shared" si="1"/>
        <v>0.35445359209948235</v>
      </c>
      <c r="O5" s="5">
        <f t="shared" si="2"/>
        <v>0.10168541829828147</v>
      </c>
      <c r="P5" s="91">
        <f t="shared" si="3"/>
        <v>10.083146011592664</v>
      </c>
      <c r="Q5" s="81">
        <f t="shared" si="4"/>
        <v>3.4857858484658739</v>
      </c>
      <c r="R5" s="89"/>
    </row>
    <row r="6" spans="1:18" x14ac:dyDescent="0.3">
      <c r="A6" s="54"/>
      <c r="B6" s="105" t="s">
        <v>15</v>
      </c>
      <c r="C6" s="16">
        <v>81466920</v>
      </c>
      <c r="D6" s="20">
        <v>119624</v>
      </c>
      <c r="E6" s="5">
        <f t="shared" si="5"/>
        <v>0.14683751392589778</v>
      </c>
      <c r="F6" s="6">
        <v>4101</v>
      </c>
      <c r="G6" s="21">
        <f t="shared" si="0"/>
        <v>3.428241824383067</v>
      </c>
      <c r="H6" s="20">
        <v>2607</v>
      </c>
      <c r="I6" s="5">
        <f t="shared" si="6"/>
        <v>2.1793285628302015</v>
      </c>
      <c r="J6" s="21">
        <f t="shared" si="7"/>
        <v>3.2000718819368648E-3</v>
      </c>
      <c r="K6" s="20">
        <v>52407</v>
      </c>
      <c r="L6" s="5">
        <f t="shared" si="8"/>
        <v>43.809770614592388</v>
      </c>
      <c r="M6" s="21">
        <f t="shared" si="9"/>
        <v>6.4329178027105971E-2</v>
      </c>
      <c r="N6" s="28">
        <f t="shared" si="1"/>
        <v>0.43809770614592392</v>
      </c>
      <c r="O6" s="5">
        <f t="shared" si="2"/>
        <v>2.1793285628302014E-2</v>
      </c>
      <c r="P6" s="91">
        <f t="shared" si="3"/>
        <v>5.0339450662919374</v>
      </c>
      <c r="Q6" s="101">
        <f t="shared" si="4"/>
        <v>20.102416570771002</v>
      </c>
      <c r="R6" s="89"/>
    </row>
    <row r="7" spans="1:18" x14ac:dyDescent="0.3">
      <c r="A7" s="54"/>
      <c r="B7" s="105" t="s">
        <v>16</v>
      </c>
      <c r="C7" s="16">
        <v>1410408588</v>
      </c>
      <c r="D7" s="20">
        <v>83324</v>
      </c>
      <c r="E7" s="5">
        <f t="shared" si="5"/>
        <v>5.9077915937931031E-3</v>
      </c>
      <c r="F7" s="6">
        <v>60</v>
      </c>
      <c r="G7" s="21">
        <f t="shared" si="0"/>
        <v>7.2008064903269164E-2</v>
      </c>
      <c r="H7" s="20">
        <v>3346</v>
      </c>
      <c r="I7" s="5">
        <f t="shared" si="6"/>
        <v>4.0156497527723101</v>
      </c>
      <c r="J7" s="21">
        <f t="shared" si="7"/>
        <v>2.3723621853045609E-4</v>
      </c>
      <c r="K7" s="20">
        <v>77882</v>
      </c>
      <c r="L7" s="5">
        <f t="shared" si="8"/>
        <v>93.468868513273492</v>
      </c>
      <c r="M7" s="21">
        <f t="shared" si="9"/>
        <v>5.5219459568406999E-3</v>
      </c>
      <c r="N7" s="28">
        <f t="shared" si="1"/>
        <v>0.93468868513273484</v>
      </c>
      <c r="O7" s="5">
        <f t="shared" si="2"/>
        <v>4.0156497527723108E-2</v>
      </c>
      <c r="P7" s="91">
        <f t="shared" si="3"/>
        <v>4.2540864052084178E-3</v>
      </c>
      <c r="Q7" s="101">
        <f t="shared" si="4"/>
        <v>23.27615062761506</v>
      </c>
      <c r="R7" s="89"/>
    </row>
    <row r="8" spans="1:18" x14ac:dyDescent="0.3">
      <c r="A8" s="54"/>
      <c r="B8" s="105" t="s">
        <v>17</v>
      </c>
      <c r="C8" s="16">
        <v>65793764</v>
      </c>
      <c r="D8" s="20">
        <v>124869</v>
      </c>
      <c r="E8" s="5">
        <f t="shared" si="5"/>
        <v>0.18978850336028807</v>
      </c>
      <c r="F8" s="6">
        <v>7120</v>
      </c>
      <c r="G8" s="21">
        <f t="shared" si="0"/>
        <v>5.7019756705026872</v>
      </c>
      <c r="H8" s="20">
        <v>13197</v>
      </c>
      <c r="I8" s="5">
        <f t="shared" si="6"/>
        <v>10.568675972419095</v>
      </c>
      <c r="J8" s="21">
        <f t="shared" si="7"/>
        <v>2.0058131953052571E-2</v>
      </c>
      <c r="K8" s="20">
        <v>24932</v>
      </c>
      <c r="L8" s="5">
        <f t="shared" si="8"/>
        <v>19.966524918114185</v>
      </c>
      <c r="M8" s="21">
        <f t="shared" si="9"/>
        <v>3.7894168815147893E-2</v>
      </c>
      <c r="N8" s="28">
        <f t="shared" si="1"/>
        <v>0.19966524918114184</v>
      </c>
      <c r="O8" s="5">
        <f t="shared" si="2"/>
        <v>0.10568675972419095</v>
      </c>
      <c r="P8" s="91">
        <f t="shared" si="3"/>
        <v>10.8216942870148</v>
      </c>
      <c r="Q8" s="81">
        <f t="shared" si="4"/>
        <v>1.8892172463438661</v>
      </c>
      <c r="R8" s="89"/>
    </row>
    <row r="9" spans="1:18" x14ac:dyDescent="0.3">
      <c r="A9" s="54"/>
      <c r="B9" s="105" t="s">
        <v>69</v>
      </c>
      <c r="C9" s="16">
        <v>84005781</v>
      </c>
      <c r="D9" s="20">
        <v>68192</v>
      </c>
      <c r="E9" s="5">
        <f t="shared" si="5"/>
        <v>8.1175365776314845E-2</v>
      </c>
      <c r="F9" s="6">
        <v>906</v>
      </c>
      <c r="G9" s="21">
        <f t="shared" si="0"/>
        <v>1.3286015954950727</v>
      </c>
      <c r="H9" s="20">
        <v>4232</v>
      </c>
      <c r="I9" s="5">
        <f t="shared" si="6"/>
        <v>6.2060065696855933</v>
      </c>
      <c r="J9" s="21">
        <f t="shared" si="7"/>
        <v>5.0377485330444106E-3</v>
      </c>
      <c r="K9" s="20">
        <v>35465</v>
      </c>
      <c r="L9" s="5">
        <f t="shared" si="8"/>
        <v>52.007566870014081</v>
      </c>
      <c r="M9" s="21">
        <f t="shared" si="9"/>
        <v>4.2217332638095469E-2</v>
      </c>
      <c r="N9" s="28">
        <f t="shared" si="1"/>
        <v>0.52007566870014077</v>
      </c>
      <c r="O9" s="5">
        <f t="shared" si="2"/>
        <v>6.2060065696855939E-2</v>
      </c>
      <c r="P9" s="91">
        <f t="shared" si="3"/>
        <v>1.0784972048530803</v>
      </c>
      <c r="Q9" s="81">
        <f t="shared" si="4"/>
        <v>8.380198487712665</v>
      </c>
      <c r="R9" s="89"/>
    </row>
    <row r="10" spans="1:18" x14ac:dyDescent="0.3">
      <c r="A10" s="54"/>
      <c r="B10" s="105" t="s">
        <v>18</v>
      </c>
      <c r="C10" s="16">
        <v>63181775</v>
      </c>
      <c r="D10" s="20">
        <v>73758</v>
      </c>
      <c r="E10" s="5">
        <f t="shared" si="5"/>
        <v>0.11673936036143334</v>
      </c>
      <c r="F10" s="6">
        <v>8681</v>
      </c>
      <c r="G10" s="21">
        <f t="shared" si="0"/>
        <v>11.769570758426205</v>
      </c>
      <c r="H10" s="20">
        <v>9016</v>
      </c>
      <c r="I10" s="5">
        <f t="shared" si="6"/>
        <v>12.223758778708751</v>
      </c>
      <c r="J10" s="21">
        <f t="shared" si="7"/>
        <v>1.4269937810389152E-2</v>
      </c>
      <c r="K10" s="20">
        <v>287</v>
      </c>
      <c r="L10" s="5">
        <f t="shared" si="8"/>
        <v>0.38911033379430027</v>
      </c>
      <c r="M10" s="21">
        <f t="shared" si="9"/>
        <v>4.5424491477170432E-4</v>
      </c>
      <c r="N10" s="28">
        <f>K10/D10</f>
        <v>3.8911033379430029E-3</v>
      </c>
      <c r="O10" s="5">
        <f t="shared" si="2"/>
        <v>0.1222375877870875</v>
      </c>
      <c r="P10" s="91">
        <f t="shared" si="3"/>
        <v>13.73972162067305</v>
      </c>
      <c r="Q10" s="81">
        <f t="shared" si="4"/>
        <v>3.1832298136645967E-2</v>
      </c>
      <c r="R10" s="89"/>
    </row>
    <row r="11" spans="1:18" x14ac:dyDescent="0.3">
      <c r="A11" s="54"/>
      <c r="B11" s="105" t="s">
        <v>19</v>
      </c>
      <c r="C11" s="16">
        <v>85265858</v>
      </c>
      <c r="D11" s="20">
        <v>47029</v>
      </c>
      <c r="E11" s="5">
        <f t="shared" si="5"/>
        <v>5.5155722469830776E-2</v>
      </c>
      <c r="F11" s="6">
        <v>4747</v>
      </c>
      <c r="G11" s="21">
        <f t="shared" si="0"/>
        <v>10.093771927959343</v>
      </c>
      <c r="H11" s="20">
        <v>1006</v>
      </c>
      <c r="I11" s="5">
        <f t="shared" si="6"/>
        <v>2.1391056582108909</v>
      </c>
      <c r="J11" s="21">
        <f t="shared" si="7"/>
        <v>1.1798391801792459E-3</v>
      </c>
      <c r="K11" s="20">
        <v>2423</v>
      </c>
      <c r="L11" s="5">
        <f t="shared" si="8"/>
        <v>5.1521401688319974</v>
      </c>
      <c r="M11" s="21">
        <f t="shared" si="9"/>
        <v>2.8417001327776469E-3</v>
      </c>
      <c r="N11" s="28">
        <f t="shared" si="1"/>
        <v>5.1521401688319972E-2</v>
      </c>
      <c r="O11" s="5">
        <f t="shared" si="2"/>
        <v>2.1391056582108912E-2</v>
      </c>
      <c r="P11" s="91">
        <f t="shared" si="3"/>
        <v>5.5672928313229422</v>
      </c>
      <c r="Q11" s="81">
        <f t="shared" si="4"/>
        <v>2.4085487077534791</v>
      </c>
      <c r="R11" s="89"/>
    </row>
    <row r="12" spans="1:18" x14ac:dyDescent="0.3">
      <c r="A12" s="54"/>
      <c r="B12" s="105" t="s">
        <v>20</v>
      </c>
      <c r="C12" s="16">
        <v>8771780</v>
      </c>
      <c r="D12" s="20">
        <v>24548</v>
      </c>
      <c r="E12" s="5">
        <f t="shared" si="5"/>
        <v>0.2798519798718162</v>
      </c>
      <c r="F12" s="6">
        <v>502</v>
      </c>
      <c r="G12" s="21">
        <f t="shared" si="0"/>
        <v>2.0449731138992995</v>
      </c>
      <c r="H12" s="20">
        <v>1001</v>
      </c>
      <c r="I12" s="5">
        <f t="shared" si="6"/>
        <v>4.0777252729346589</v>
      </c>
      <c r="J12" s="21">
        <f t="shared" si="7"/>
        <v>1.1411594910041064E-2</v>
      </c>
      <c r="K12" s="20">
        <v>10600</v>
      </c>
      <c r="L12" s="5">
        <f t="shared" si="8"/>
        <v>43.180707185921463</v>
      </c>
      <c r="M12" s="21">
        <f t="shared" si="9"/>
        <v>0.12084206398245283</v>
      </c>
      <c r="N12" s="28">
        <f t="shared" si="1"/>
        <v>0.43180707185921458</v>
      </c>
      <c r="O12" s="5">
        <f t="shared" si="2"/>
        <v>4.0777252729346583E-2</v>
      </c>
      <c r="P12" s="91">
        <f t="shared" si="3"/>
        <v>5.7228977470935201</v>
      </c>
      <c r="Q12" s="81">
        <f t="shared" si="4"/>
        <v>10.589410589410589</v>
      </c>
      <c r="R12" s="89"/>
    </row>
    <row r="13" spans="1:18" x14ac:dyDescent="0.3">
      <c r="A13" s="54"/>
      <c r="B13" s="105" t="s">
        <v>21</v>
      </c>
      <c r="C13" s="16">
        <v>11662307</v>
      </c>
      <c r="D13" s="20">
        <v>26667</v>
      </c>
      <c r="E13" s="5">
        <f t="shared" si="5"/>
        <v>0.22865973258978692</v>
      </c>
      <c r="F13" s="6">
        <v>1684</v>
      </c>
      <c r="G13" s="21">
        <f t="shared" si="0"/>
        <v>6.3149210634867066</v>
      </c>
      <c r="H13" s="20">
        <v>3019</v>
      </c>
      <c r="I13" s="5">
        <f t="shared" si="6"/>
        <v>11.321108486143924</v>
      </c>
      <c r="J13" s="21">
        <f t="shared" si="7"/>
        <v>2.5886816390616369E-2</v>
      </c>
      <c r="K13" s="20">
        <v>5568</v>
      </c>
      <c r="L13" s="5">
        <f t="shared" si="8"/>
        <v>20.879739003262458</v>
      </c>
      <c r="M13" s="21">
        <f t="shared" si="9"/>
        <v>4.7743555370305377E-2</v>
      </c>
      <c r="N13" s="28">
        <f t="shared" si="1"/>
        <v>0.2087973900326246</v>
      </c>
      <c r="O13" s="5">
        <f t="shared" si="2"/>
        <v>0.11321108486143923</v>
      </c>
      <c r="P13" s="91">
        <f t="shared" si="3"/>
        <v>14.43968161702483</v>
      </c>
      <c r="Q13" s="81">
        <f t="shared" si="4"/>
        <v>1.8443193110301426</v>
      </c>
      <c r="R13" s="89"/>
    </row>
    <row r="14" spans="1:18" x14ac:dyDescent="0.3">
      <c r="A14" s="54"/>
      <c r="B14" s="105" t="s">
        <v>22</v>
      </c>
      <c r="C14" s="16">
        <v>17208923</v>
      </c>
      <c r="D14" s="20">
        <v>23097</v>
      </c>
      <c r="E14" s="5">
        <f t="shared" si="5"/>
        <v>0.1342152556554527</v>
      </c>
      <c r="F14" s="6">
        <v>1335</v>
      </c>
      <c r="G14" s="21">
        <f t="shared" si="0"/>
        <v>5.7799714248603715</v>
      </c>
      <c r="H14" s="20">
        <v>2511</v>
      </c>
      <c r="I14" s="5">
        <f t="shared" si="6"/>
        <v>10.871541758669958</v>
      </c>
      <c r="J14" s="21">
        <f t="shared" si="7"/>
        <v>1.4591267565088181E-2</v>
      </c>
      <c r="K14" s="20">
        <v>914</v>
      </c>
      <c r="L14" s="5">
        <f t="shared" si="8"/>
        <v>3.9572238818894228</v>
      </c>
      <c r="M14" s="21">
        <f t="shared" si="9"/>
        <v>5.3111981499365185E-3</v>
      </c>
      <c r="N14" s="28">
        <f t="shared" si="1"/>
        <v>3.9572238818894226E-2</v>
      </c>
      <c r="O14" s="5">
        <f t="shared" si="2"/>
        <v>0.10871541758669957</v>
      </c>
      <c r="P14" s="91">
        <f t="shared" si="3"/>
        <v>7.75760342468846</v>
      </c>
      <c r="Q14" s="81">
        <f t="shared" si="4"/>
        <v>0.36399840700915964</v>
      </c>
      <c r="R14" s="89"/>
    </row>
    <row r="15" spans="1:18" x14ac:dyDescent="0.3">
      <c r="A15" s="54"/>
      <c r="B15" s="105" t="s">
        <v>33</v>
      </c>
      <c r="C15" s="16">
        <v>37754289</v>
      </c>
      <c r="D15" s="20">
        <v>21243</v>
      </c>
      <c r="E15" s="5">
        <f t="shared" si="5"/>
        <v>5.626645491853919E-2</v>
      </c>
      <c r="F15" s="6">
        <v>540</v>
      </c>
      <c r="G15" s="21">
        <f t="shared" si="0"/>
        <v>2.5420138398531282</v>
      </c>
      <c r="H15" s="20">
        <v>531</v>
      </c>
      <c r="I15" s="5">
        <f t="shared" si="6"/>
        <v>2.4996469425222427</v>
      </c>
      <c r="J15" s="21">
        <f t="shared" si="7"/>
        <v>1.4064627200369207E-3</v>
      </c>
      <c r="K15" s="20">
        <v>5580</v>
      </c>
      <c r="L15" s="5">
        <f t="shared" si="8"/>
        <v>26.267476345148989</v>
      </c>
      <c r="M15" s="21">
        <f t="shared" si="9"/>
        <v>1.4779777735981202E-2</v>
      </c>
      <c r="N15" s="28">
        <f t="shared" si="1"/>
        <v>0.26267476345148988</v>
      </c>
      <c r="O15" s="5">
        <f t="shared" si="2"/>
        <v>2.4996469425222427E-2</v>
      </c>
      <c r="P15" s="91">
        <f t="shared" si="3"/>
        <v>1.4303010712239874</v>
      </c>
      <c r="Q15" s="81">
        <f t="shared" si="4"/>
        <v>10.508474576271185</v>
      </c>
      <c r="R15" s="89"/>
    </row>
    <row r="16" spans="1:18" x14ac:dyDescent="0.3">
      <c r="A16" s="54"/>
      <c r="B16" s="105" t="s">
        <v>25</v>
      </c>
      <c r="C16" s="16">
        <v>8693512</v>
      </c>
      <c r="D16" s="20">
        <v>13549</v>
      </c>
      <c r="E16" s="5">
        <f t="shared" si="5"/>
        <v>0.1558518582593548</v>
      </c>
      <c r="F16" s="6">
        <v>305</v>
      </c>
      <c r="G16" s="21">
        <f t="shared" si="0"/>
        <v>2.2510886412281348</v>
      </c>
      <c r="H16" s="20">
        <v>319</v>
      </c>
      <c r="I16" s="5">
        <f t="shared" si="6"/>
        <v>2.3544173001697541</v>
      </c>
      <c r="J16" s="21">
        <f t="shared" si="7"/>
        <v>3.6694031134942933E-3</v>
      </c>
      <c r="K16" s="20">
        <v>6064</v>
      </c>
      <c r="L16" s="5">
        <f t="shared" si="8"/>
        <v>44.756070558712821</v>
      </c>
      <c r="M16" s="21">
        <f t="shared" si="9"/>
        <v>6.9753167649621931E-2</v>
      </c>
      <c r="N16" s="28">
        <f t="shared" si="1"/>
        <v>0.44756070558712818</v>
      </c>
      <c r="O16" s="5">
        <f t="shared" si="2"/>
        <v>2.3544173001697543E-2</v>
      </c>
      <c r="P16" s="91">
        <f t="shared" si="3"/>
        <v>3.5083634784193087</v>
      </c>
      <c r="Q16" s="101">
        <f t="shared" si="4"/>
        <v>19.009404388714731</v>
      </c>
      <c r="R16" s="89"/>
    </row>
    <row r="17" spans="1:18" x14ac:dyDescent="0.3">
      <c r="A17" s="54"/>
      <c r="B17" s="105" t="s">
        <v>34</v>
      </c>
      <c r="C17" s="16">
        <v>51474632</v>
      </c>
      <c r="D17" s="20">
        <v>10450</v>
      </c>
      <c r="E17" s="5">
        <f t="shared" si="5"/>
        <v>2.0301262182894284E-2</v>
      </c>
      <c r="F17" s="6">
        <v>27</v>
      </c>
      <c r="G17" s="21">
        <f t="shared" si="0"/>
        <v>0.25837320574162681</v>
      </c>
      <c r="H17" s="20">
        <v>208</v>
      </c>
      <c r="I17" s="5">
        <f t="shared" si="6"/>
        <v>1.9904306220095693</v>
      </c>
      <c r="J17" s="21">
        <f t="shared" si="7"/>
        <v>4.0408253914277621E-4</v>
      </c>
      <c r="K17" s="20">
        <v>7117</v>
      </c>
      <c r="L17" s="5">
        <f t="shared" si="8"/>
        <v>68.10526315789474</v>
      </c>
      <c r="M17" s="21">
        <f t="shared" si="9"/>
        <v>1.3826228034034318E-2</v>
      </c>
      <c r="N17" s="28">
        <f t="shared" si="1"/>
        <v>0.68105263157894735</v>
      </c>
      <c r="O17" s="5">
        <f t="shared" si="2"/>
        <v>1.9904306220095695E-2</v>
      </c>
      <c r="P17" s="91">
        <f t="shared" si="3"/>
        <v>5.2453021907956525E-2</v>
      </c>
      <c r="Q17" s="101">
        <f t="shared" si="4"/>
        <v>34.216346153846153</v>
      </c>
      <c r="R17" s="89"/>
    </row>
    <row r="18" spans="1:18" x14ac:dyDescent="0.3">
      <c r="A18" s="54"/>
      <c r="B18" s="105" t="s">
        <v>26</v>
      </c>
      <c r="C18" s="16">
        <v>10133416</v>
      </c>
      <c r="D18" s="20">
        <v>15472</v>
      </c>
      <c r="E18" s="5">
        <f t="shared" si="5"/>
        <v>0.15268296495475958</v>
      </c>
      <c r="F18" s="6">
        <v>1516</v>
      </c>
      <c r="G18" s="21">
        <f t="shared" si="0"/>
        <v>9.7983453981385722</v>
      </c>
      <c r="H18" s="20">
        <v>435</v>
      </c>
      <c r="I18" s="5">
        <f t="shared" si="6"/>
        <v>2.8115305067218199</v>
      </c>
      <c r="J18" s="21">
        <f t="shared" si="7"/>
        <v>4.2927281382704506E-3</v>
      </c>
      <c r="K18" s="20">
        <v>233</v>
      </c>
      <c r="L18" s="5">
        <f t="shared" si="8"/>
        <v>1.5059462254395035</v>
      </c>
      <c r="M18" s="21">
        <f t="shared" si="9"/>
        <v>2.299323347625322E-3</v>
      </c>
      <c r="N18" s="28">
        <f t="shared" si="1"/>
        <v>1.5059462254395035E-2</v>
      </c>
      <c r="O18" s="5">
        <f t="shared" si="2"/>
        <v>2.81153050672182E-2</v>
      </c>
      <c r="P18" s="91">
        <f t="shared" si="3"/>
        <v>14.960404270386215</v>
      </c>
      <c r="Q18" s="81">
        <f t="shared" si="4"/>
        <v>0.53563218390804601</v>
      </c>
      <c r="R18" s="89"/>
    </row>
    <row r="19" spans="1:18" x14ac:dyDescent="0.3">
      <c r="A19" s="54"/>
      <c r="B19" s="105" t="s">
        <v>35</v>
      </c>
      <c r="C19" s="16">
        <v>217062887</v>
      </c>
      <c r="D19" s="20">
        <v>18397</v>
      </c>
      <c r="E19" s="5">
        <f t="shared" si="5"/>
        <v>8.4754239908363515E-3</v>
      </c>
      <c r="F19" s="6">
        <v>540</v>
      </c>
      <c r="G19" s="21">
        <f t="shared" si="0"/>
        <v>2.9352611838886773</v>
      </c>
      <c r="H19" s="20">
        <v>974</v>
      </c>
      <c r="I19" s="5">
        <f t="shared" si="6"/>
        <v>5.2943414687177262</v>
      </c>
      <c r="J19" s="21">
        <f t="shared" si="7"/>
        <v>4.4871788699649975E-4</v>
      </c>
      <c r="K19" s="20">
        <v>296</v>
      </c>
      <c r="L19" s="5">
        <f t="shared" si="8"/>
        <v>1.6089579822797195</v>
      </c>
      <c r="M19" s="21">
        <f t="shared" si="9"/>
        <v>1.3636601083261184E-4</v>
      </c>
      <c r="N19" s="28">
        <f t="shared" si="1"/>
        <v>1.6089579822797195E-2</v>
      </c>
      <c r="O19" s="5">
        <f t="shared" si="2"/>
        <v>5.2943414687177254E-2</v>
      </c>
      <c r="P19" s="91">
        <f t="shared" si="3"/>
        <v>0.24877583057300806</v>
      </c>
      <c r="Q19" s="81">
        <f t="shared" si="4"/>
        <v>0.30390143737166325</v>
      </c>
      <c r="R19" s="89"/>
    </row>
    <row r="20" spans="1:18" x14ac:dyDescent="0.3">
      <c r="A20" s="54"/>
      <c r="B20" s="105" t="s">
        <v>36</v>
      </c>
      <c r="C20" s="16">
        <v>8726585</v>
      </c>
      <c r="D20" s="20">
        <v>10095</v>
      </c>
      <c r="E20" s="5">
        <f t="shared" si="5"/>
        <v>0.11568099090308523</v>
      </c>
      <c r="F20" s="6">
        <v>127</v>
      </c>
      <c r="G20" s="21">
        <f t="shared" si="0"/>
        <v>1.2580485388806339</v>
      </c>
      <c r="H20" s="20">
        <v>95</v>
      </c>
      <c r="I20" s="5">
        <f t="shared" si="6"/>
        <v>0.94105993065874194</v>
      </c>
      <c r="J20" s="21">
        <f t="shared" si="7"/>
        <v>1.0886274527779193E-3</v>
      </c>
      <c r="K20" s="20">
        <v>1061</v>
      </c>
      <c r="L20" s="5">
        <f t="shared" si="8"/>
        <v>10.510153541357107</v>
      </c>
      <c r="M20" s="21">
        <f t="shared" si="9"/>
        <v>1.2158249762077605E-2</v>
      </c>
      <c r="N20" s="28">
        <f t="shared" si="1"/>
        <v>0.10510153541357108</v>
      </c>
      <c r="O20" s="5">
        <f t="shared" si="2"/>
        <v>9.410599306587419E-3</v>
      </c>
      <c r="P20" s="91">
        <f t="shared" si="3"/>
        <v>1.4553230158189028</v>
      </c>
      <c r="Q20" s="81">
        <f t="shared" si="4"/>
        <v>11.168421052631579</v>
      </c>
      <c r="R20" s="89"/>
    </row>
    <row r="21" spans="1:18" x14ac:dyDescent="0.3">
      <c r="A21" s="54"/>
      <c r="B21" s="105" t="s">
        <v>27</v>
      </c>
      <c r="C21" s="16">
        <v>10173662</v>
      </c>
      <c r="D21" s="20">
        <v>9685</v>
      </c>
      <c r="E21" s="5">
        <f t="shared" si="5"/>
        <v>9.519679344566391E-2</v>
      </c>
      <c r="F21" s="6">
        <v>544</v>
      </c>
      <c r="G21" s="21">
        <f t="shared" si="0"/>
        <v>5.6169334021683017</v>
      </c>
      <c r="H21" s="20">
        <v>870</v>
      </c>
      <c r="I21" s="5">
        <f t="shared" si="6"/>
        <v>8.9829633453794528</v>
      </c>
      <c r="J21" s="21">
        <f t="shared" si="7"/>
        <v>8.5514930612005779E-3</v>
      </c>
      <c r="K21" s="20">
        <v>381</v>
      </c>
      <c r="L21" s="5">
        <f t="shared" si="8"/>
        <v>3.9339184305627257</v>
      </c>
      <c r="M21" s="21">
        <f t="shared" si="9"/>
        <v>3.7449642026637017E-3</v>
      </c>
      <c r="N21" s="28">
        <f t="shared" si="1"/>
        <v>3.9339184305627259E-2</v>
      </c>
      <c r="O21" s="5">
        <f t="shared" si="2"/>
        <v>8.9829633453794522E-2</v>
      </c>
      <c r="P21" s="91">
        <f t="shared" si="3"/>
        <v>5.347140488842661</v>
      </c>
      <c r="Q21" s="81">
        <f t="shared" si="4"/>
        <v>0.43793103448275866</v>
      </c>
      <c r="R21" s="89"/>
    </row>
    <row r="22" spans="1:18" x14ac:dyDescent="0.3">
      <c r="A22" s="54"/>
      <c r="B22" s="105" t="s">
        <v>37</v>
      </c>
      <c r="C22" s="16">
        <v>25822458</v>
      </c>
      <c r="D22" s="20">
        <v>6203</v>
      </c>
      <c r="E22" s="5">
        <f t="shared" si="5"/>
        <v>2.4021725584760366E-2</v>
      </c>
      <c r="F22" s="6">
        <v>99</v>
      </c>
      <c r="G22" s="21">
        <f t="shared" si="0"/>
        <v>1.5960019345477994</v>
      </c>
      <c r="H22" s="20">
        <v>53</v>
      </c>
      <c r="I22" s="5">
        <f t="shared" si="6"/>
        <v>0.85442527809124613</v>
      </c>
      <c r="J22" s="21">
        <f t="shared" si="7"/>
        <v>2.0524769562990479E-4</v>
      </c>
      <c r="K22" s="20">
        <v>3141</v>
      </c>
      <c r="L22" s="5">
        <f t="shared" si="8"/>
        <v>50.63678865065291</v>
      </c>
      <c r="M22" s="21">
        <f t="shared" si="9"/>
        <v>1.2163830414594923E-2</v>
      </c>
      <c r="N22" s="28">
        <f t="shared" si="1"/>
        <v>0.50636788650652909</v>
      </c>
      <c r="O22" s="5">
        <f t="shared" si="2"/>
        <v>8.5442527809124619E-3</v>
      </c>
      <c r="P22" s="91">
        <f t="shared" si="3"/>
        <v>0.38338720504453916</v>
      </c>
      <c r="Q22" s="101">
        <f t="shared" si="4"/>
        <v>59.264150943396224</v>
      </c>
      <c r="R22" s="89"/>
    </row>
    <row r="23" spans="1:18" x14ac:dyDescent="0.3">
      <c r="A23" s="54"/>
      <c r="B23" s="105" t="s">
        <v>28</v>
      </c>
      <c r="C23" s="16">
        <v>5533821</v>
      </c>
      <c r="D23" s="20">
        <v>6298</v>
      </c>
      <c r="E23" s="5">
        <f t="shared" si="5"/>
        <v>0.11380924681156113</v>
      </c>
      <c r="F23" s="6">
        <v>136</v>
      </c>
      <c r="G23" s="21">
        <f t="shared" si="0"/>
        <v>2.1594156875198474</v>
      </c>
      <c r="H23" s="20">
        <v>112</v>
      </c>
      <c r="I23" s="5">
        <f t="shared" si="6"/>
        <v>1.7783423308986981</v>
      </c>
      <c r="J23" s="21">
        <f t="shared" si="7"/>
        <v>2.0239180125269682E-3</v>
      </c>
      <c r="K23" s="20">
        <v>91</v>
      </c>
      <c r="L23" s="5">
        <f t="shared" si="8"/>
        <v>1.444903143855192</v>
      </c>
      <c r="M23" s="21">
        <f t="shared" si="9"/>
        <v>1.6444333851781618E-3</v>
      </c>
      <c r="N23" s="28">
        <f t="shared" si="1"/>
        <v>1.4449031438551922E-2</v>
      </c>
      <c r="O23" s="5">
        <f t="shared" si="2"/>
        <v>1.7783423308986981E-2</v>
      </c>
      <c r="P23" s="91">
        <f t="shared" si="3"/>
        <v>2.457614729497033</v>
      </c>
      <c r="Q23" s="81">
        <f t="shared" si="4"/>
        <v>0.8125</v>
      </c>
      <c r="R23" s="89"/>
    </row>
    <row r="24" spans="1:18" x14ac:dyDescent="0.3">
      <c r="A24" s="54"/>
      <c r="B24" s="106" t="s">
        <v>8</v>
      </c>
      <c r="C24" s="17">
        <v>146585693</v>
      </c>
      <c r="D24" s="22">
        <v>11929</v>
      </c>
      <c r="E24" s="10">
        <f>D24*100/C24</f>
        <v>8.1379019711016413E-3</v>
      </c>
      <c r="F24" s="9">
        <v>1784</v>
      </c>
      <c r="G24" s="23">
        <f>F24*100/D24</f>
        <v>14.955151311928912</v>
      </c>
      <c r="H24" s="22">
        <v>95</v>
      </c>
      <c r="I24" s="10">
        <f>H24*100/D24</f>
        <v>0.79637857322491412</v>
      </c>
      <c r="J24" s="23">
        <f>H24*100/C24</f>
        <v>6.4808507607901411E-5</v>
      </c>
      <c r="K24" s="22">
        <v>797</v>
      </c>
      <c r="L24" s="10">
        <f>K24*100/D24</f>
        <v>6.6811970827395424</v>
      </c>
      <c r="M24" s="23">
        <f>K24*100/C24</f>
        <v>5.4370926908944655E-4</v>
      </c>
      <c r="N24" s="29">
        <f t="shared" si="1"/>
        <v>6.6811970827395428E-2</v>
      </c>
      <c r="O24" s="14">
        <f t="shared" si="2"/>
        <v>7.9637857322491408E-3</v>
      </c>
      <c r="P24" s="92">
        <f t="shared" si="3"/>
        <v>1.2170355533946959</v>
      </c>
      <c r="Q24" s="82">
        <f t="shared" si="4"/>
        <v>8.3894736842105271</v>
      </c>
      <c r="R24" s="89"/>
    </row>
    <row r="25" spans="1:18" x14ac:dyDescent="0.3">
      <c r="A25" s="54"/>
      <c r="B25" s="105" t="s">
        <v>29</v>
      </c>
      <c r="C25" s="16">
        <v>4757654</v>
      </c>
      <c r="D25" s="20">
        <v>8089</v>
      </c>
      <c r="E25" s="5">
        <f t="shared" si="5"/>
        <v>0.17002077074120986</v>
      </c>
      <c r="F25" s="6">
        <v>1515</v>
      </c>
      <c r="G25" s="21">
        <f t="shared" si="0"/>
        <v>18.729138336011868</v>
      </c>
      <c r="H25" s="20">
        <v>287</v>
      </c>
      <c r="I25" s="5">
        <f t="shared" si="6"/>
        <v>3.5480281864260106</v>
      </c>
      <c r="J25" s="21">
        <f t="shared" si="7"/>
        <v>6.0323848686768735E-3</v>
      </c>
      <c r="K25" s="20">
        <v>25</v>
      </c>
      <c r="L25" s="5">
        <f t="shared" si="8"/>
        <v>0.30906168871306711</v>
      </c>
      <c r="M25" s="21">
        <f t="shared" si="9"/>
        <v>5.2546906521575552E-4</v>
      </c>
      <c r="N25" s="28">
        <f t="shared" si="1"/>
        <v>3.0906168871306715E-3</v>
      </c>
      <c r="O25" s="5">
        <f t="shared" si="2"/>
        <v>3.5480281864260103E-2</v>
      </c>
      <c r="P25" s="91">
        <f t="shared" si="3"/>
        <v>31.843425352074782</v>
      </c>
      <c r="Q25" s="81">
        <f t="shared" si="4"/>
        <v>8.7108013937282236E-2</v>
      </c>
      <c r="R25" s="89"/>
    </row>
    <row r="26" spans="1:18" x14ac:dyDescent="0.3">
      <c r="A26" s="54"/>
      <c r="B26" s="105" t="s">
        <v>30</v>
      </c>
      <c r="C26" s="16">
        <v>10581242</v>
      </c>
      <c r="D26" s="20">
        <v>5674</v>
      </c>
      <c r="E26" s="5">
        <f t="shared" si="5"/>
        <v>5.3623194706254707E-2</v>
      </c>
      <c r="F26" s="6">
        <v>207</v>
      </c>
      <c r="G26" s="21">
        <f t="shared" si="0"/>
        <v>3.6482199506520971</v>
      </c>
      <c r="H26" s="20">
        <v>119</v>
      </c>
      <c r="I26" s="5">
        <f t="shared" si="6"/>
        <v>2.0972858653507225</v>
      </c>
      <c r="J26" s="21">
        <f t="shared" si="7"/>
        <v>1.124631683123777E-3</v>
      </c>
      <c r="K26" s="20">
        <v>346</v>
      </c>
      <c r="L26" s="5">
        <f t="shared" si="8"/>
        <v>6.0979908353894956</v>
      </c>
      <c r="M26" s="21">
        <f t="shared" si="9"/>
        <v>3.2699374988304775E-3</v>
      </c>
      <c r="N26" s="28">
        <f t="shared" si="1"/>
        <v>6.0979908353894961E-2</v>
      </c>
      <c r="O26" s="5">
        <f t="shared" si="2"/>
        <v>2.0972858653507225E-2</v>
      </c>
      <c r="P26" s="91">
        <f t="shared" si="3"/>
        <v>1.9562920874506038</v>
      </c>
      <c r="Q26" s="81">
        <f t="shared" si="4"/>
        <v>2.9075630252100844</v>
      </c>
      <c r="R26" s="89"/>
    </row>
    <row r="27" spans="1:18" x14ac:dyDescent="0.3">
      <c r="A27" s="54"/>
      <c r="B27" s="105" t="s">
        <v>31</v>
      </c>
      <c r="C27" s="16">
        <v>5784397</v>
      </c>
      <c r="D27" s="20">
        <v>5819</v>
      </c>
      <c r="E27" s="5">
        <f t="shared" si="5"/>
        <v>0.10059821274369653</v>
      </c>
      <c r="F27" s="6">
        <v>184</v>
      </c>
      <c r="G27" s="21">
        <f t="shared" si="0"/>
        <v>3.1620553359683794</v>
      </c>
      <c r="H27" s="20">
        <v>247</v>
      </c>
      <c r="I27" s="5">
        <f t="shared" si="6"/>
        <v>4.2447155868705959</v>
      </c>
      <c r="J27" s="21">
        <f t="shared" si="7"/>
        <v>4.2701080164449295E-3</v>
      </c>
      <c r="K27" s="20">
        <v>1773</v>
      </c>
      <c r="L27" s="5">
        <f t="shared" si="8"/>
        <v>30.46915277539096</v>
      </c>
      <c r="M27" s="21">
        <f t="shared" si="9"/>
        <v>3.0651423130189717E-2</v>
      </c>
      <c r="N27" s="28">
        <f t="shared" si="1"/>
        <v>0.30469152775390962</v>
      </c>
      <c r="O27" s="5">
        <f t="shared" si="2"/>
        <v>4.2447155868705962E-2</v>
      </c>
      <c r="P27" s="91">
        <f t="shared" si="3"/>
        <v>3.1809711539508783</v>
      </c>
      <c r="Q27" s="81">
        <f t="shared" si="4"/>
        <v>7.1781376518218627</v>
      </c>
      <c r="R27" s="89"/>
    </row>
    <row r="28" spans="1:18" x14ac:dyDescent="0.3">
      <c r="A28" s="54"/>
      <c r="B28" s="105" t="s">
        <v>38</v>
      </c>
      <c r="C28" s="16">
        <v>18880562</v>
      </c>
      <c r="D28" s="20">
        <v>6501</v>
      </c>
      <c r="E28" s="5">
        <f t="shared" si="5"/>
        <v>3.4432237769193526E-2</v>
      </c>
      <c r="F28" s="6">
        <v>529</v>
      </c>
      <c r="G28" s="21">
        <f t="shared" si="0"/>
        <v>8.1372096600522994</v>
      </c>
      <c r="H28" s="20">
        <v>65</v>
      </c>
      <c r="I28" s="5">
        <f t="shared" si="6"/>
        <v>0.99984617751115212</v>
      </c>
      <c r="J28" s="21">
        <f t="shared" si="7"/>
        <v>3.4426941316683264E-4</v>
      </c>
      <c r="K28" s="20">
        <v>1571</v>
      </c>
      <c r="L28" s="5">
        <f t="shared" si="8"/>
        <v>24.165512998000306</v>
      </c>
      <c r="M28" s="21">
        <f t="shared" si="9"/>
        <v>8.3207268936168321E-3</v>
      </c>
      <c r="N28" s="28">
        <f t="shared" si="1"/>
        <v>0.24165512998000307</v>
      </c>
      <c r="O28" s="5">
        <f t="shared" si="2"/>
        <v>9.998461775111522E-3</v>
      </c>
      <c r="P28" s="91">
        <f t="shared" si="3"/>
        <v>2.8018233779269921</v>
      </c>
      <c r="Q28" s="101">
        <f t="shared" si="4"/>
        <v>24.169230769230769</v>
      </c>
      <c r="R28" s="89"/>
    </row>
    <row r="29" spans="1:18" x14ac:dyDescent="0.3">
      <c r="A29" s="54"/>
      <c r="B29" s="105" t="s">
        <v>39</v>
      </c>
      <c r="C29" s="16">
        <v>38654485</v>
      </c>
      <c r="D29" s="20">
        <v>5955</v>
      </c>
      <c r="E29" s="5">
        <f t="shared" si="5"/>
        <v>1.5405715533398E-2</v>
      </c>
      <c r="F29" s="6">
        <v>380</v>
      </c>
      <c r="G29" s="21">
        <f t="shared" si="0"/>
        <v>6.3811922753988242</v>
      </c>
      <c r="H29" s="20">
        <v>181</v>
      </c>
      <c r="I29" s="5">
        <f t="shared" si="6"/>
        <v>3.0394626364399664</v>
      </c>
      <c r="J29" s="21">
        <f t="shared" si="7"/>
        <v>4.6825096751386029E-4</v>
      </c>
      <c r="K29" s="20">
        <v>318</v>
      </c>
      <c r="L29" s="5">
        <f t="shared" si="8"/>
        <v>5.3400503778337534</v>
      </c>
      <c r="M29" s="21">
        <f t="shared" si="9"/>
        <v>8.2267297054921314E-4</v>
      </c>
      <c r="N29" s="28">
        <f t="shared" si="1"/>
        <v>5.3400503778337528E-2</v>
      </c>
      <c r="O29" s="5">
        <f t="shared" si="2"/>
        <v>3.0394626364399664E-2</v>
      </c>
      <c r="P29" s="91">
        <f t="shared" si="3"/>
        <v>0.98306832958710988</v>
      </c>
      <c r="Q29" s="81">
        <f t="shared" si="4"/>
        <v>1.7569060773480663</v>
      </c>
      <c r="R29" s="89"/>
    </row>
    <row r="30" spans="1:18" x14ac:dyDescent="0.3">
      <c r="A30" s="54"/>
      <c r="B30" s="105" t="s">
        <v>40</v>
      </c>
      <c r="C30" s="16">
        <v>17379448</v>
      </c>
      <c r="D30" s="20">
        <v>7161</v>
      </c>
      <c r="E30" s="5">
        <f t="shared" si="5"/>
        <v>4.1203840306090277E-2</v>
      </c>
      <c r="F30" s="6">
        <v>2196</v>
      </c>
      <c r="G30" s="21">
        <f t="shared" si="0"/>
        <v>30.666108085462923</v>
      </c>
      <c r="H30" s="20">
        <v>297</v>
      </c>
      <c r="I30" s="5">
        <f t="shared" si="6"/>
        <v>4.1474654377880187</v>
      </c>
      <c r="J30" s="21">
        <f t="shared" si="7"/>
        <v>1.7089150357364629E-3</v>
      </c>
      <c r="K30" s="20">
        <v>368</v>
      </c>
      <c r="L30" s="5">
        <f t="shared" si="8"/>
        <v>5.1389470744309458</v>
      </c>
      <c r="M30" s="21">
        <f t="shared" si="9"/>
        <v>2.1174435459630249E-3</v>
      </c>
      <c r="N30" s="28">
        <f t="shared" si="1"/>
        <v>5.1389470744309454E-2</v>
      </c>
      <c r="O30" s="5">
        <f t="shared" si="2"/>
        <v>4.1474654377880185E-2</v>
      </c>
      <c r="P30" s="91">
        <f t="shared" si="3"/>
        <v>12.635614203627181</v>
      </c>
      <c r="Q30" s="81">
        <f t="shared" si="4"/>
        <v>1.239057239057239</v>
      </c>
      <c r="R30" s="89"/>
    </row>
    <row r="31" spans="1:18" x14ac:dyDescent="0.3">
      <c r="A31" s="54"/>
      <c r="B31" s="105" t="s">
        <v>41</v>
      </c>
      <c r="C31" s="16">
        <v>32593730</v>
      </c>
      <c r="D31" s="20">
        <v>4346</v>
      </c>
      <c r="E31" s="5">
        <f t="shared" si="5"/>
        <v>1.3333852860657556E-2</v>
      </c>
      <c r="F31" s="6">
        <v>118</v>
      </c>
      <c r="G31" s="21">
        <f t="shared" si="0"/>
        <v>2.7151403589507592</v>
      </c>
      <c r="H31" s="20">
        <v>70</v>
      </c>
      <c r="I31" s="5">
        <f t="shared" si="6"/>
        <v>1.6106764841233319</v>
      </c>
      <c r="J31" s="21">
        <f t="shared" si="7"/>
        <v>2.1476523245421742E-4</v>
      </c>
      <c r="K31" s="20">
        <v>1830</v>
      </c>
      <c r="L31" s="5">
        <f t="shared" si="8"/>
        <v>42.107685227795677</v>
      </c>
      <c r="M31" s="21">
        <f t="shared" si="9"/>
        <v>5.6145767913031129E-3</v>
      </c>
      <c r="N31" s="28">
        <f t="shared" si="1"/>
        <v>0.42107685227795671</v>
      </c>
      <c r="O31" s="5">
        <f t="shared" si="2"/>
        <v>1.6106764841233318E-2</v>
      </c>
      <c r="P31" s="91">
        <f t="shared" si="3"/>
        <v>0.3620328204228237</v>
      </c>
      <c r="Q31" s="101">
        <f t="shared" si="4"/>
        <v>26.142857142857142</v>
      </c>
      <c r="R31" s="89"/>
    </row>
    <row r="32" spans="1:18" x14ac:dyDescent="0.3">
      <c r="A32" s="54"/>
      <c r="B32" s="105" t="s">
        <v>42</v>
      </c>
      <c r="C32" s="16">
        <v>18780589</v>
      </c>
      <c r="D32" s="20">
        <v>5467</v>
      </c>
      <c r="E32" s="5">
        <f t="shared" si="5"/>
        <v>2.9109843147091925E-2</v>
      </c>
      <c r="F32" s="6">
        <v>265</v>
      </c>
      <c r="G32" s="21">
        <f t="shared" si="0"/>
        <v>4.8472654106456927</v>
      </c>
      <c r="H32" s="20">
        <v>270</v>
      </c>
      <c r="I32" s="5">
        <f t="shared" si="6"/>
        <v>4.9387232485824031</v>
      </c>
      <c r="J32" s="21">
        <f t="shared" si="7"/>
        <v>1.4376545911313006E-3</v>
      </c>
      <c r="K32" s="20">
        <v>729</v>
      </c>
      <c r="L32" s="5">
        <f t="shared" si="8"/>
        <v>13.33455277117249</v>
      </c>
      <c r="M32" s="21">
        <f t="shared" si="9"/>
        <v>3.8816673960545113E-3</v>
      </c>
      <c r="N32" s="28">
        <f t="shared" si="1"/>
        <v>0.13334552771172489</v>
      </c>
      <c r="O32" s="5">
        <f t="shared" si="2"/>
        <v>4.9387232485824037E-2</v>
      </c>
      <c r="P32" s="91">
        <f t="shared" si="3"/>
        <v>1.4110313579622022</v>
      </c>
      <c r="Q32" s="81">
        <f t="shared" si="4"/>
        <v>2.6999999999999997</v>
      </c>
      <c r="R32" s="89"/>
    </row>
    <row r="33" spans="1:18" x14ac:dyDescent="0.3">
      <c r="A33" s="54"/>
      <c r="B33" s="105" t="s">
        <v>43</v>
      </c>
      <c r="C33" s="16">
        <v>108513967</v>
      </c>
      <c r="D33" s="20">
        <v>4195</v>
      </c>
      <c r="E33" s="5">
        <f t="shared" si="5"/>
        <v>3.8658618019190103E-3</v>
      </c>
      <c r="F33" s="6">
        <v>119</v>
      </c>
      <c r="G33" s="21">
        <f t="shared" si="0"/>
        <v>2.8367103694874851</v>
      </c>
      <c r="H33" s="20">
        <v>221</v>
      </c>
      <c r="I33" s="5">
        <f t="shared" si="6"/>
        <v>5.2681764004767579</v>
      </c>
      <c r="J33" s="21">
        <f t="shared" si="7"/>
        <v>2.0366041912374286E-4</v>
      </c>
      <c r="K33" s="20">
        <v>140</v>
      </c>
      <c r="L33" s="5">
        <f t="shared" si="8"/>
        <v>3.3373063170441002</v>
      </c>
      <c r="M33" s="21">
        <f t="shared" si="9"/>
        <v>1.2901565012363801E-4</v>
      </c>
      <c r="N33" s="28">
        <f t="shared" si="1"/>
        <v>3.3373063170441003E-2</v>
      </c>
      <c r="O33" s="5">
        <f t="shared" si="2"/>
        <v>5.2681764004767581E-2</v>
      </c>
      <c r="P33" s="91">
        <f t="shared" si="3"/>
        <v>0.10966330260509231</v>
      </c>
      <c r="Q33" s="81">
        <f t="shared" si="4"/>
        <v>0.63348416289592768</v>
      </c>
      <c r="R33" s="89"/>
    </row>
    <row r="34" spans="1:18" x14ac:dyDescent="0.3">
      <c r="A34" s="54"/>
      <c r="B34" s="105" t="s">
        <v>44</v>
      </c>
      <c r="C34" s="16">
        <v>1391821817</v>
      </c>
      <c r="D34" s="20">
        <v>7347</v>
      </c>
      <c r="E34" s="5">
        <f t="shared" si="5"/>
        <v>5.2786929406208613E-4</v>
      </c>
      <c r="F34" s="6">
        <v>622</v>
      </c>
      <c r="G34" s="21">
        <f t="shared" si="0"/>
        <v>8.466040560773104</v>
      </c>
      <c r="H34" s="20">
        <v>229</v>
      </c>
      <c r="I34" s="5">
        <f t="shared" si="6"/>
        <v>3.1169184701238599</v>
      </c>
      <c r="J34" s="21">
        <f t="shared" si="7"/>
        <v>1.6453255524733595E-5</v>
      </c>
      <c r="K34" s="20">
        <v>641</v>
      </c>
      <c r="L34" s="5">
        <f t="shared" si="8"/>
        <v>8.724649516809583</v>
      </c>
      <c r="M34" s="21">
        <f t="shared" si="9"/>
        <v>4.6054745813773949E-5</v>
      </c>
      <c r="N34" s="28">
        <f t="shared" si="1"/>
        <v>8.7246495168095822E-2</v>
      </c>
      <c r="O34" s="5">
        <f t="shared" si="2"/>
        <v>3.1169184701238601E-2</v>
      </c>
      <c r="P34" s="91">
        <f t="shared" si="3"/>
        <v>4.4689628543162864E-2</v>
      </c>
      <c r="Q34" s="81">
        <f t="shared" si="4"/>
        <v>2.7991266375545854</v>
      </c>
      <c r="R34" s="89"/>
    </row>
    <row r="35" spans="1:18" x14ac:dyDescent="0.3">
      <c r="A35" s="54"/>
      <c r="B35" s="105" t="s">
        <v>45</v>
      </c>
      <c r="C35" s="16">
        <v>125899853</v>
      </c>
      <c r="D35" s="20">
        <v>5530</v>
      </c>
      <c r="E35" s="5">
        <f t="shared" si="5"/>
        <v>4.392380029228469E-3</v>
      </c>
      <c r="F35" s="6">
        <v>863</v>
      </c>
      <c r="G35" s="21">
        <f t="shared" si="0"/>
        <v>15.605786618444846</v>
      </c>
      <c r="H35" s="20">
        <v>99</v>
      </c>
      <c r="I35" s="5">
        <f t="shared" si="6"/>
        <v>1.790235081374322</v>
      </c>
      <c r="J35" s="21">
        <f t="shared" si="7"/>
        <v>7.8633928190527752E-5</v>
      </c>
      <c r="K35" s="20">
        <v>685</v>
      </c>
      <c r="L35" s="5">
        <f t="shared" si="8"/>
        <v>12.386980108499095</v>
      </c>
      <c r="M35" s="21">
        <f t="shared" si="9"/>
        <v>5.4408324051021732E-4</v>
      </c>
      <c r="N35" s="28">
        <f t="shared" si="1"/>
        <v>0.12386980108499096</v>
      </c>
      <c r="O35" s="5">
        <f t="shared" si="2"/>
        <v>1.790235081374322E-2</v>
      </c>
      <c r="P35" s="91">
        <f t="shared" si="3"/>
        <v>0.68546545483258037</v>
      </c>
      <c r="Q35" s="81">
        <f t="shared" si="4"/>
        <v>6.9191919191919187</v>
      </c>
      <c r="R35" s="89"/>
    </row>
    <row r="36" spans="1:18" x14ac:dyDescent="0.3">
      <c r="A36" s="54"/>
      <c r="B36" s="105" t="s">
        <v>46</v>
      </c>
      <c r="C36" s="16">
        <v>208620877</v>
      </c>
      <c r="D36" s="20">
        <v>6495</v>
      </c>
      <c r="E36" s="5">
        <f t="shared" si="5"/>
        <v>3.113302989326423E-3</v>
      </c>
      <c r="F36" s="6">
        <v>2006</v>
      </c>
      <c r="G36" s="21">
        <f t="shared" si="0"/>
        <v>30.885296381832177</v>
      </c>
      <c r="H36" s="20">
        <v>66</v>
      </c>
      <c r="I36" s="5">
        <f t="shared" si="6"/>
        <v>1.0161662817551964</v>
      </c>
      <c r="J36" s="21">
        <f t="shared" si="7"/>
        <v>3.1636335226411686E-5</v>
      </c>
      <c r="K36" s="20">
        <v>727</v>
      </c>
      <c r="L36" s="5">
        <f t="shared" si="8"/>
        <v>11.193225558121632</v>
      </c>
      <c r="M36" s="21">
        <f t="shared" si="9"/>
        <v>3.4847902590304995E-4</v>
      </c>
      <c r="N36" s="28">
        <f t="shared" si="1"/>
        <v>0.11193225558121632</v>
      </c>
      <c r="O36" s="5">
        <f t="shared" si="2"/>
        <v>1.0161662817551964E-2</v>
      </c>
      <c r="P36" s="91">
        <f t="shared" si="3"/>
        <v>0.96155285551790681</v>
      </c>
      <c r="Q36" s="81">
        <f t="shared" si="4"/>
        <v>11.015151515151514</v>
      </c>
      <c r="R36" s="89"/>
    </row>
    <row r="37" spans="1:18" x14ac:dyDescent="0.3">
      <c r="A37" s="54"/>
      <c r="B37" s="105" t="s">
        <v>47</v>
      </c>
      <c r="C37" s="16">
        <v>630092</v>
      </c>
      <c r="D37" s="20">
        <v>3223</v>
      </c>
      <c r="E37" s="5">
        <f t="shared" si="5"/>
        <v>0.51151260450854796</v>
      </c>
      <c r="F37" s="6">
        <v>108</v>
      </c>
      <c r="G37" s="21">
        <f t="shared" si="0"/>
        <v>3.3509152963077877</v>
      </c>
      <c r="H37" s="20">
        <v>54</v>
      </c>
      <c r="I37" s="5">
        <f t="shared" si="6"/>
        <v>1.6754576481538939</v>
      </c>
      <c r="J37" s="21">
        <f t="shared" si="7"/>
        <v>8.5701770535096464E-3</v>
      </c>
      <c r="K37" s="20">
        <v>500</v>
      </c>
      <c r="L37" s="5">
        <f t="shared" si="8"/>
        <v>15.513496742165684</v>
      </c>
      <c r="M37" s="21">
        <f t="shared" si="9"/>
        <v>7.9353491236200432E-2</v>
      </c>
      <c r="N37" s="28">
        <f t="shared" si="1"/>
        <v>0.15513496742165683</v>
      </c>
      <c r="O37" s="5">
        <f t="shared" si="2"/>
        <v>1.6754576481538937E-2</v>
      </c>
      <c r="P37" s="91">
        <f t="shared" si="3"/>
        <v>17.140354107019292</v>
      </c>
      <c r="Q37" s="81">
        <f t="shared" si="4"/>
        <v>9.2592592592592595</v>
      </c>
      <c r="R37" s="89"/>
    </row>
    <row r="38" spans="1:18" x14ac:dyDescent="0.3">
      <c r="A38" s="54"/>
      <c r="B38" s="105" t="s">
        <v>48</v>
      </c>
      <c r="C38" s="16">
        <v>69198697</v>
      </c>
      <c r="D38" s="20">
        <v>2473</v>
      </c>
      <c r="E38" s="5">
        <f t="shared" si="5"/>
        <v>3.57376671413336E-3</v>
      </c>
      <c r="F38" s="6">
        <v>50</v>
      </c>
      <c r="G38" s="21">
        <f t="shared" si="0"/>
        <v>2.0218358269308534</v>
      </c>
      <c r="H38" s="20">
        <v>33</v>
      </c>
      <c r="I38" s="5">
        <f t="shared" si="6"/>
        <v>1.3344116457743631</v>
      </c>
      <c r="J38" s="21">
        <f t="shared" si="7"/>
        <v>4.7688759226203351E-5</v>
      </c>
      <c r="K38" s="20">
        <v>1013</v>
      </c>
      <c r="L38" s="5">
        <f t="shared" si="8"/>
        <v>40.962393853619083</v>
      </c>
      <c r="M38" s="21">
        <f t="shared" si="9"/>
        <v>1.4639003968528483E-3</v>
      </c>
      <c r="N38" s="28">
        <f t="shared" si="1"/>
        <v>0.40962393853619083</v>
      </c>
      <c r="O38" s="5">
        <f t="shared" si="2"/>
        <v>1.3344116457743631E-2</v>
      </c>
      <c r="P38" s="91">
        <f t="shared" si="3"/>
        <v>7.2255695797277808E-2</v>
      </c>
      <c r="Q38" s="101">
        <f t="shared" si="4"/>
        <v>30.696969696969695</v>
      </c>
      <c r="R38" s="89"/>
    </row>
    <row r="39" spans="1:18" x14ac:dyDescent="0.3">
      <c r="A39" s="54"/>
      <c r="B39" s="105" t="s">
        <v>49</v>
      </c>
      <c r="C39" s="16">
        <v>35205682</v>
      </c>
      <c r="D39" s="20">
        <v>3651</v>
      </c>
      <c r="E39" s="5">
        <f t="shared" si="5"/>
        <v>1.0370485082493218E-2</v>
      </c>
      <c r="F39" s="6">
        <v>364</v>
      </c>
      <c r="G39" s="21">
        <f t="shared" si="0"/>
        <v>9.9698712681457131</v>
      </c>
      <c r="H39" s="20">
        <v>47</v>
      </c>
      <c r="I39" s="5">
        <f t="shared" si="6"/>
        <v>1.2873185428649685</v>
      </c>
      <c r="J39" s="21">
        <f t="shared" si="7"/>
        <v>1.3350117745198061E-4</v>
      </c>
      <c r="K39" s="20">
        <v>685</v>
      </c>
      <c r="L39" s="5">
        <f t="shared" si="8"/>
        <v>18.761983018351138</v>
      </c>
      <c r="M39" s="21">
        <f t="shared" si="9"/>
        <v>1.9457086500980153E-3</v>
      </c>
      <c r="N39" s="28">
        <f t="shared" si="1"/>
        <v>0.18761983018351136</v>
      </c>
      <c r="O39" s="5">
        <f t="shared" si="2"/>
        <v>1.2873185428649686E-2</v>
      </c>
      <c r="P39" s="91">
        <f t="shared" si="3"/>
        <v>1.0339240126068285</v>
      </c>
      <c r="Q39" s="81">
        <f t="shared" si="4"/>
        <v>14.574468085106382</v>
      </c>
      <c r="R39" s="89"/>
    </row>
    <row r="40" spans="1:18" x14ac:dyDescent="0.3">
      <c r="A40" s="54"/>
      <c r="B40" s="105" t="s">
        <v>50</v>
      </c>
      <c r="C40" s="16">
        <v>273694931</v>
      </c>
      <c r="D40" s="20">
        <v>3512</v>
      </c>
      <c r="E40" s="5">
        <f t="shared" si="5"/>
        <v>1.2831805058165289E-3</v>
      </c>
      <c r="F40" s="6">
        <v>306</v>
      </c>
      <c r="G40" s="21">
        <f t="shared" si="0"/>
        <v>8.7129840546697039</v>
      </c>
      <c r="H40" s="20">
        <v>47</v>
      </c>
      <c r="I40" s="5">
        <f t="shared" si="6"/>
        <v>1.3382687927107062</v>
      </c>
      <c r="J40" s="21">
        <f t="shared" si="7"/>
        <v>1.7172404263489994E-5</v>
      </c>
      <c r="K40" s="20">
        <v>685</v>
      </c>
      <c r="L40" s="5">
        <f t="shared" si="8"/>
        <v>19.504555808656036</v>
      </c>
      <c r="M40" s="21">
        <f t="shared" si="9"/>
        <v>2.5027865788277971E-4</v>
      </c>
      <c r="N40" s="28">
        <f t="shared" si="1"/>
        <v>0.19504555808656038</v>
      </c>
      <c r="O40" s="5">
        <f t="shared" si="2"/>
        <v>1.3382687927107062E-2</v>
      </c>
      <c r="P40" s="91">
        <f t="shared" si="3"/>
        <v>0.11180331286442423</v>
      </c>
      <c r="Q40" s="81">
        <f t="shared" si="4"/>
        <v>14.574468085106384</v>
      </c>
      <c r="R40" s="89"/>
    </row>
    <row r="41" spans="1:18" x14ac:dyDescent="0.3">
      <c r="A41" s="54"/>
      <c r="B41" s="105" t="s">
        <v>51</v>
      </c>
      <c r="C41" s="16">
        <v>5637226</v>
      </c>
      <c r="D41" s="20">
        <v>4195</v>
      </c>
      <c r="E41" s="5">
        <f t="shared" si="5"/>
        <v>7.4416033701682358E-2</v>
      </c>
      <c r="F41" s="6">
        <v>164</v>
      </c>
      <c r="G41" s="21">
        <f t="shared" si="0"/>
        <v>3.9094159713945174</v>
      </c>
      <c r="H41" s="20">
        <v>48</v>
      </c>
      <c r="I41" s="5">
        <f t="shared" si="6"/>
        <v>1.1442193087008343</v>
      </c>
      <c r="J41" s="21">
        <f t="shared" si="7"/>
        <v>8.5148262638396973E-4</v>
      </c>
      <c r="K41" s="20">
        <v>300</v>
      </c>
      <c r="L41" s="5">
        <f t="shared" si="8"/>
        <v>7.1513706793802143</v>
      </c>
      <c r="M41" s="21">
        <f t="shared" si="9"/>
        <v>5.321766414899811E-3</v>
      </c>
      <c r="N41" s="28">
        <f t="shared" si="1"/>
        <v>7.1513706793802145E-2</v>
      </c>
      <c r="O41" s="5">
        <f t="shared" si="2"/>
        <v>1.1442193087008343E-2</v>
      </c>
      <c r="P41" s="91">
        <f t="shared" si="3"/>
        <v>2.9092323068118966</v>
      </c>
      <c r="Q41" s="81">
        <f t="shared" si="4"/>
        <v>6.25</v>
      </c>
      <c r="R41" s="89"/>
    </row>
    <row r="42" spans="1:18" x14ac:dyDescent="0.3">
      <c r="A42" s="54"/>
      <c r="B42" s="105" t="s">
        <v>52</v>
      </c>
      <c r="C42" s="16">
        <v>135551830</v>
      </c>
      <c r="D42" s="20">
        <v>3441</v>
      </c>
      <c r="E42" s="5">
        <f t="shared" si="5"/>
        <v>2.5385123904265992E-3</v>
      </c>
      <c r="F42" s="6">
        <v>260</v>
      </c>
      <c r="G42" s="21">
        <f t="shared" si="0"/>
        <v>7.5559430398140073</v>
      </c>
      <c r="H42" s="20">
        <v>194</v>
      </c>
      <c r="I42" s="5">
        <f t="shared" si="6"/>
        <v>5.6378959604766052</v>
      </c>
      <c r="J42" s="21">
        <f t="shared" si="7"/>
        <v>1.4311868751605935E-4</v>
      </c>
      <c r="K42" s="20">
        <v>633</v>
      </c>
      <c r="L42" s="5">
        <f t="shared" si="8"/>
        <v>18.395815170008717</v>
      </c>
      <c r="M42" s="21">
        <f t="shared" si="9"/>
        <v>4.6698004741064727E-4</v>
      </c>
      <c r="N42" s="28">
        <f t="shared" si="1"/>
        <v>0.1839581517000872</v>
      </c>
      <c r="O42" s="5">
        <f t="shared" si="2"/>
        <v>5.6378959604766056E-2</v>
      </c>
      <c r="P42" s="91">
        <f t="shared" si="3"/>
        <v>0.19180855027925481</v>
      </c>
      <c r="Q42" s="81">
        <f t="shared" si="4"/>
        <v>3.2628865979381447</v>
      </c>
      <c r="R42" s="89"/>
    </row>
    <row r="43" spans="1:18" x14ac:dyDescent="0.3">
      <c r="A43" s="54"/>
      <c r="B43" s="105" t="s">
        <v>53</v>
      </c>
      <c r="C43" s="16">
        <v>4245746</v>
      </c>
      <c r="D43" s="20">
        <v>2752</v>
      </c>
      <c r="E43" s="5">
        <f t="shared" si="5"/>
        <v>6.4817820001479134E-2</v>
      </c>
      <c r="F43" s="6">
        <v>224</v>
      </c>
      <c r="G43" s="21">
        <f t="shared" si="0"/>
        <v>8.1395348837209305</v>
      </c>
      <c r="H43" s="20">
        <v>66</v>
      </c>
      <c r="I43" s="5">
        <f t="shared" si="6"/>
        <v>2.3982558139534884</v>
      </c>
      <c r="J43" s="21">
        <f t="shared" si="7"/>
        <v>1.5544971366633802E-3</v>
      </c>
      <c r="K43" s="20">
        <v>16</v>
      </c>
      <c r="L43" s="5">
        <f t="shared" si="8"/>
        <v>0.58139534883720934</v>
      </c>
      <c r="M43" s="21">
        <f t="shared" si="9"/>
        <v>3.7684779070627398E-4</v>
      </c>
      <c r="N43" s="28">
        <f t="shared" si="1"/>
        <v>5.8139534883720929E-3</v>
      </c>
      <c r="O43" s="5">
        <f t="shared" si="2"/>
        <v>2.3982558139534885E-2</v>
      </c>
      <c r="P43" s="91">
        <f t="shared" si="3"/>
        <v>5.2758690698878361</v>
      </c>
      <c r="Q43" s="81">
        <f t="shared" si="4"/>
        <v>0.2424242424242424</v>
      </c>
      <c r="R43" s="89"/>
    </row>
    <row r="44" spans="1:18" x14ac:dyDescent="0.3">
      <c r="A44" s="54"/>
      <c r="B44" s="105" t="s">
        <v>54</v>
      </c>
      <c r="C44" s="16">
        <v>10747041</v>
      </c>
      <c r="D44" s="20">
        <v>2011</v>
      </c>
      <c r="E44" s="5">
        <f t="shared" si="5"/>
        <v>1.8712127366034986E-2</v>
      </c>
      <c r="F44" s="6">
        <v>56</v>
      </c>
      <c r="G44" s="21">
        <f t="shared" si="0"/>
        <v>2.7846842366981601</v>
      </c>
      <c r="H44" s="20">
        <v>91</v>
      </c>
      <c r="I44" s="5">
        <f t="shared" si="6"/>
        <v>4.5251118846345104</v>
      </c>
      <c r="J44" s="21">
        <f t="shared" si="7"/>
        <v>8.4674469930839566E-4</v>
      </c>
      <c r="K44" s="20">
        <v>269</v>
      </c>
      <c r="L44" s="5">
        <f t="shared" si="8"/>
        <v>13.376429636996519</v>
      </c>
      <c r="M44" s="21">
        <f t="shared" si="9"/>
        <v>2.5030145507028401E-3</v>
      </c>
      <c r="N44" s="28">
        <f t="shared" si="1"/>
        <v>0.1337642963699652</v>
      </c>
      <c r="O44" s="5">
        <f t="shared" si="2"/>
        <v>4.5251118846345105E-2</v>
      </c>
      <c r="P44" s="91">
        <f t="shared" si="3"/>
        <v>0.5210736611128588</v>
      </c>
      <c r="Q44" s="81">
        <f t="shared" si="4"/>
        <v>2.9560439560439562</v>
      </c>
      <c r="R44" s="89"/>
    </row>
    <row r="45" spans="1:18" x14ac:dyDescent="0.3">
      <c r="A45" s="54"/>
      <c r="B45" s="105" t="s">
        <v>55</v>
      </c>
      <c r="C45" s="16">
        <v>425748</v>
      </c>
      <c r="D45" s="20">
        <v>5256</v>
      </c>
      <c r="E45" s="5">
        <f t="shared" si="5"/>
        <v>1.2345331040897431</v>
      </c>
      <c r="F45" s="6">
        <v>641</v>
      </c>
      <c r="G45" s="21">
        <f t="shared" si="0"/>
        <v>12.19558599695586</v>
      </c>
      <c r="H45" s="20">
        <v>169</v>
      </c>
      <c r="I45" s="5">
        <f t="shared" si="6"/>
        <v>3.2153729071537289</v>
      </c>
      <c r="J45" s="21">
        <f t="shared" si="7"/>
        <v>3.9694842958745549E-2</v>
      </c>
      <c r="K45" s="20">
        <v>1569</v>
      </c>
      <c r="L45" s="5">
        <f t="shared" si="8"/>
        <v>29.851598173515981</v>
      </c>
      <c r="M45" s="21">
        <f t="shared" si="9"/>
        <v>0.36852786155190392</v>
      </c>
      <c r="N45" s="28">
        <f t="shared" si="1"/>
        <v>0.29851598173515981</v>
      </c>
      <c r="O45" s="5">
        <f t="shared" si="2"/>
        <v>3.2153729071537289E-2</v>
      </c>
      <c r="P45" s="91">
        <f t="shared" si="3"/>
        <v>150.55854637015324</v>
      </c>
      <c r="Q45" s="81">
        <f t="shared" si="4"/>
        <v>9.2840236686390529</v>
      </c>
      <c r="R45" s="89"/>
    </row>
    <row r="46" spans="1:18" x14ac:dyDescent="0.3">
      <c r="A46" s="54"/>
      <c r="B46" s="105" t="s">
        <v>56</v>
      </c>
      <c r="C46" s="16">
        <v>57385175</v>
      </c>
      <c r="D46" s="20">
        <v>2003</v>
      </c>
      <c r="E46" s="5">
        <f t="shared" si="5"/>
        <v>3.4904485348349989E-3</v>
      </c>
      <c r="F46" s="6">
        <v>69</v>
      </c>
      <c r="G46" s="21">
        <f t="shared" si="0"/>
        <v>3.4448327508736893</v>
      </c>
      <c r="H46" s="20">
        <v>24</v>
      </c>
      <c r="I46" s="5">
        <f t="shared" si="6"/>
        <v>1.1982026959560659</v>
      </c>
      <c r="J46" s="21">
        <f t="shared" si="7"/>
        <v>4.1822648445351959E-5</v>
      </c>
      <c r="K46" s="20">
        <v>410</v>
      </c>
      <c r="L46" s="5">
        <f t="shared" si="8"/>
        <v>20.469296055916125</v>
      </c>
      <c r="M46" s="21">
        <f t="shared" si="9"/>
        <v>7.1447024427476256E-4</v>
      </c>
      <c r="N46" s="28">
        <f t="shared" si="1"/>
        <v>0.20469296055916125</v>
      </c>
      <c r="O46" s="5">
        <f t="shared" si="2"/>
        <v>1.1982026959560658E-2</v>
      </c>
      <c r="P46" s="91">
        <f t="shared" si="3"/>
        <v>0.12024011428038688</v>
      </c>
      <c r="Q46" s="101">
        <f t="shared" si="4"/>
        <v>17.083333333333336</v>
      </c>
      <c r="R46" s="89"/>
    </row>
    <row r="47" spans="1:18" x14ac:dyDescent="0.3">
      <c r="A47" s="54"/>
      <c r="B47" s="105" t="s">
        <v>57</v>
      </c>
      <c r="C47" s="16">
        <v>11164709</v>
      </c>
      <c r="D47" s="20">
        <v>2620</v>
      </c>
      <c r="E47" s="5">
        <f t="shared" si="5"/>
        <v>2.3466800612537236E-2</v>
      </c>
      <c r="F47" s="6">
        <v>271</v>
      </c>
      <c r="G47" s="21">
        <f t="shared" si="0"/>
        <v>10.34351145038168</v>
      </c>
      <c r="H47" s="20">
        <v>126</v>
      </c>
      <c r="I47" s="5">
        <f t="shared" si="6"/>
        <v>4.8091603053435117</v>
      </c>
      <c r="J47" s="21">
        <f t="shared" si="7"/>
        <v>1.1285560599922488E-3</v>
      </c>
      <c r="K47" s="20">
        <v>98</v>
      </c>
      <c r="L47" s="5">
        <f t="shared" si="8"/>
        <v>3.7404580152671754</v>
      </c>
      <c r="M47" s="21">
        <f t="shared" si="9"/>
        <v>8.7776582443841573E-4</v>
      </c>
      <c r="N47" s="28">
        <f t="shared" si="1"/>
        <v>3.7404580152671757E-2</v>
      </c>
      <c r="O47" s="5">
        <f t="shared" si="2"/>
        <v>4.8091603053435114E-2</v>
      </c>
      <c r="P47" s="91">
        <f t="shared" si="3"/>
        <v>2.4272912083960274</v>
      </c>
      <c r="Q47" s="81">
        <f t="shared" si="4"/>
        <v>0.77777777777777779</v>
      </c>
      <c r="R47" s="89"/>
    </row>
    <row r="48" spans="1:18" x14ac:dyDescent="0.3">
      <c r="A48" s="54"/>
      <c r="B48" s="105" t="s">
        <v>58</v>
      </c>
      <c r="C48" s="16">
        <v>8657548</v>
      </c>
      <c r="D48" s="20">
        <v>3105</v>
      </c>
      <c r="E48" s="5">
        <f t="shared" si="5"/>
        <v>3.5864658215004987E-2</v>
      </c>
      <c r="F48" s="6">
        <v>238</v>
      </c>
      <c r="G48" s="21">
        <f t="shared" si="0"/>
        <v>7.6650563607085349</v>
      </c>
      <c r="H48" s="20">
        <v>71</v>
      </c>
      <c r="I48" s="5">
        <f t="shared" si="6"/>
        <v>2.286634460547504</v>
      </c>
      <c r="J48" s="21">
        <f t="shared" si="7"/>
        <v>8.2009363390188534E-4</v>
      </c>
      <c r="K48" s="20">
        <v>118</v>
      </c>
      <c r="L48" s="5">
        <f t="shared" si="8"/>
        <v>3.8003220611916264</v>
      </c>
      <c r="M48" s="21">
        <f t="shared" si="9"/>
        <v>1.3629725183158096E-3</v>
      </c>
      <c r="N48" s="28">
        <f t="shared" si="1"/>
        <v>3.8003220611916265E-2</v>
      </c>
      <c r="O48" s="5">
        <f t="shared" si="2"/>
        <v>2.2866344605475042E-2</v>
      </c>
      <c r="P48" s="91">
        <f t="shared" si="3"/>
        <v>2.7490462657556156</v>
      </c>
      <c r="Q48" s="81">
        <f t="shared" si="4"/>
        <v>1.6619718309859155</v>
      </c>
      <c r="R48" s="89"/>
    </row>
    <row r="49" spans="1:18" x14ac:dyDescent="0.3">
      <c r="A49" s="54"/>
      <c r="B49" s="105" t="s">
        <v>59</v>
      </c>
      <c r="C49" s="16">
        <v>340696</v>
      </c>
      <c r="D49" s="20">
        <v>1675</v>
      </c>
      <c r="E49" s="5">
        <f t="shared" si="5"/>
        <v>0.49164064151032005</v>
      </c>
      <c r="F49" s="6">
        <v>27</v>
      </c>
      <c r="G49" s="21">
        <f t="shared" si="0"/>
        <v>1.6119402985074627</v>
      </c>
      <c r="H49" s="20">
        <v>6</v>
      </c>
      <c r="I49" s="5">
        <f t="shared" si="6"/>
        <v>0.35820895522388058</v>
      </c>
      <c r="J49" s="21">
        <f t="shared" si="7"/>
        <v>1.7611008054101017E-3</v>
      </c>
      <c r="K49" s="20">
        <v>751</v>
      </c>
      <c r="L49" s="5">
        <f t="shared" si="8"/>
        <v>44.835820895522389</v>
      </c>
      <c r="M49" s="21">
        <f t="shared" si="9"/>
        <v>0.2204311174771644</v>
      </c>
      <c r="N49" s="28">
        <f t="shared" si="1"/>
        <v>0.44835820895522388</v>
      </c>
      <c r="O49" s="5">
        <f t="shared" si="2"/>
        <v>3.582089552238806E-3</v>
      </c>
      <c r="P49" s="91">
        <f t="shared" si="3"/>
        <v>7.9249536243454575</v>
      </c>
      <c r="Q49" s="101">
        <f t="shared" si="4"/>
        <v>125.16666666666667</v>
      </c>
      <c r="R49" s="89"/>
    </row>
    <row r="50" spans="1:18" x14ac:dyDescent="0.3">
      <c r="A50" s="54"/>
      <c r="B50" s="105" t="s">
        <v>60</v>
      </c>
      <c r="C50" s="16">
        <v>45607371</v>
      </c>
      <c r="D50" s="20">
        <v>1894</v>
      </c>
      <c r="E50" s="5">
        <f t="shared" si="5"/>
        <v>4.1528374876069925E-3</v>
      </c>
      <c r="F50" s="6">
        <v>99</v>
      </c>
      <c r="G50" s="21">
        <f t="shared" si="0"/>
        <v>5.2270327349524814</v>
      </c>
      <c r="H50" s="20">
        <v>81</v>
      </c>
      <c r="I50" s="5">
        <f t="shared" si="6"/>
        <v>4.2766631467793035</v>
      </c>
      <c r="J50" s="21">
        <f t="shared" si="7"/>
        <v>1.7760287037812375E-4</v>
      </c>
      <c r="K50" s="20">
        <v>375</v>
      </c>
      <c r="L50" s="5">
        <f t="shared" si="8"/>
        <v>19.799366420274552</v>
      </c>
      <c r="M50" s="21">
        <f t="shared" si="9"/>
        <v>8.2223551100983215E-4</v>
      </c>
      <c r="N50" s="28">
        <f t="shared" si="1"/>
        <v>0.1979936642027455</v>
      </c>
      <c r="O50" s="5">
        <f t="shared" si="2"/>
        <v>4.2766631467793033E-2</v>
      </c>
      <c r="P50" s="91">
        <f t="shared" si="3"/>
        <v>0.21707017490659569</v>
      </c>
      <c r="Q50" s="81">
        <f t="shared" si="4"/>
        <v>4.6296296296296289</v>
      </c>
      <c r="R50" s="89"/>
    </row>
    <row r="51" spans="1:18" x14ac:dyDescent="0.3">
      <c r="A51" s="54"/>
      <c r="B51" s="105" t="s">
        <v>61</v>
      </c>
      <c r="C51" s="16">
        <v>50539730</v>
      </c>
      <c r="D51" s="20">
        <v>2223</v>
      </c>
      <c r="E51" s="5">
        <f t="shared" si="5"/>
        <v>4.3985197388272555E-3</v>
      </c>
      <c r="F51" s="6">
        <v>169</v>
      </c>
      <c r="G51" s="21">
        <f t="shared" si="0"/>
        <v>7.60233918128655</v>
      </c>
      <c r="H51" s="20">
        <v>69</v>
      </c>
      <c r="I51" s="5">
        <f t="shared" si="6"/>
        <v>3.1039136302294197</v>
      </c>
      <c r="J51" s="21">
        <f t="shared" si="7"/>
        <v>1.3652625370179066E-4</v>
      </c>
      <c r="K51" s="20">
        <v>174</v>
      </c>
      <c r="L51" s="5">
        <f t="shared" si="8"/>
        <v>7.8272604588394064</v>
      </c>
      <c r="M51" s="21">
        <f t="shared" si="9"/>
        <v>3.4428359629147206E-4</v>
      </c>
      <c r="N51" s="28">
        <f t="shared" si="1"/>
        <v>7.8272604588394065E-2</v>
      </c>
      <c r="O51" s="5">
        <f t="shared" si="2"/>
        <v>3.1039136302294199E-2</v>
      </c>
      <c r="P51" s="91">
        <f t="shared" si="3"/>
        <v>0.33439038950148725</v>
      </c>
      <c r="Q51" s="81">
        <f t="shared" si="4"/>
        <v>2.5217391304347827</v>
      </c>
      <c r="R51" s="89"/>
    </row>
    <row r="52" spans="1:18" x14ac:dyDescent="0.3">
      <c r="A52" s="54"/>
      <c r="B52" s="105" t="s">
        <v>76</v>
      </c>
      <c r="C52" s="16">
        <v>2806199</v>
      </c>
      <c r="D52" s="20">
        <v>2512</v>
      </c>
      <c r="E52" s="5">
        <f t="shared" si="5"/>
        <v>8.951610345524319E-2</v>
      </c>
      <c r="F52" s="6">
        <v>136</v>
      </c>
      <c r="G52" s="21">
        <f t="shared" si="0"/>
        <v>5.4140127388535033</v>
      </c>
      <c r="H52" s="20">
        <v>6</v>
      </c>
      <c r="I52" s="5">
        <f t="shared" si="6"/>
        <v>0.23885350318471338</v>
      </c>
      <c r="J52" s="21">
        <f t="shared" si="7"/>
        <v>2.1381234901730062E-4</v>
      </c>
      <c r="K52" s="20">
        <v>227</v>
      </c>
      <c r="L52" s="5">
        <f t="shared" si="8"/>
        <v>9.0366242038216562</v>
      </c>
      <c r="M52" s="21">
        <f t="shared" si="9"/>
        <v>8.0892338711545404E-3</v>
      </c>
      <c r="N52" s="28">
        <f t="shared" si="1"/>
        <v>9.0366242038216554E-2</v>
      </c>
      <c r="O52" s="5">
        <f t="shared" si="2"/>
        <v>2.3885350318471337E-3</v>
      </c>
      <c r="P52" s="91">
        <f t="shared" si="3"/>
        <v>4.8464132443921484</v>
      </c>
      <c r="Q52" s="101">
        <f t="shared" si="4"/>
        <v>37.833333333333336</v>
      </c>
      <c r="R52" s="89"/>
    </row>
    <row r="53" spans="1:18" x14ac:dyDescent="0.3">
      <c r="A53" s="54"/>
      <c r="B53" s="105" t="s">
        <v>62</v>
      </c>
      <c r="C53" s="16">
        <v>10067353</v>
      </c>
      <c r="D53" s="20">
        <v>2990</v>
      </c>
      <c r="E53" s="5">
        <f t="shared" si="5"/>
        <v>2.969996184697209E-2</v>
      </c>
      <c r="F53" s="6">
        <v>331</v>
      </c>
      <c r="G53" s="21">
        <f t="shared" si="0"/>
        <v>11.070234113712374</v>
      </c>
      <c r="H53" s="20">
        <v>14</v>
      </c>
      <c r="I53" s="5">
        <f t="shared" si="6"/>
        <v>0.4682274247491639</v>
      </c>
      <c r="J53" s="21">
        <f t="shared" si="7"/>
        <v>1.3906336650756161E-4</v>
      </c>
      <c r="K53" s="20">
        <v>268</v>
      </c>
      <c r="L53" s="5">
        <f t="shared" si="8"/>
        <v>8.9632107023411365</v>
      </c>
      <c r="M53" s="21">
        <f t="shared" si="9"/>
        <v>2.6620701588590369E-3</v>
      </c>
      <c r="N53" s="28">
        <f t="shared" si="1"/>
        <v>8.9632107023411373E-2</v>
      </c>
      <c r="O53" s="5">
        <f t="shared" si="2"/>
        <v>4.6822742474916385E-3</v>
      </c>
      <c r="P53" s="91">
        <f t="shared" si="3"/>
        <v>3.2878553081430639</v>
      </c>
      <c r="Q53" s="81">
        <f t="shared" si="4"/>
        <v>19.142857142857146</v>
      </c>
      <c r="R53" s="89"/>
    </row>
    <row r="54" spans="1:18" x14ac:dyDescent="0.3">
      <c r="A54" s="54"/>
      <c r="B54" s="105" t="s">
        <v>63</v>
      </c>
      <c r="C54" s="16">
        <v>43431473</v>
      </c>
      <c r="D54" s="20">
        <v>1761</v>
      </c>
      <c r="E54" s="5">
        <f t="shared" si="5"/>
        <v>4.0546633083340276E-3</v>
      </c>
      <c r="F54" s="6">
        <v>95</v>
      </c>
      <c r="G54" s="21">
        <f t="shared" si="0"/>
        <v>5.3946621237932995</v>
      </c>
      <c r="H54" s="20">
        <v>256</v>
      </c>
      <c r="I54" s="5">
        <f t="shared" si="6"/>
        <v>14.537194775695628</v>
      </c>
      <c r="J54" s="21">
        <f t="shared" si="7"/>
        <v>5.8943430263118173E-4</v>
      </c>
      <c r="K54" s="20">
        <v>405</v>
      </c>
      <c r="L54" s="5">
        <f t="shared" si="8"/>
        <v>22.998296422487222</v>
      </c>
      <c r="M54" s="21">
        <f t="shared" si="9"/>
        <v>9.3250348658448679E-4</v>
      </c>
      <c r="N54" s="28">
        <f t="shared" si="1"/>
        <v>0.22998296422487224</v>
      </c>
      <c r="O54" s="5">
        <f t="shared" si="2"/>
        <v>0.14537194775695628</v>
      </c>
      <c r="P54" s="91">
        <f t="shared" si="3"/>
        <v>0.2187353857420401</v>
      </c>
      <c r="Q54" s="81">
        <f t="shared" si="4"/>
        <v>1.58203125</v>
      </c>
      <c r="R54" s="89"/>
    </row>
    <row r="55" spans="1:18" x14ac:dyDescent="0.3">
      <c r="A55" s="54"/>
      <c r="B55" s="105" t="s">
        <v>64</v>
      </c>
      <c r="C55" s="16">
        <v>6154005</v>
      </c>
      <c r="D55" s="20">
        <v>2108</v>
      </c>
      <c r="E55" s="5">
        <f t="shared" si="5"/>
        <v>3.4254115815635512E-2</v>
      </c>
      <c r="F55" s="6">
        <v>198</v>
      </c>
      <c r="G55" s="21">
        <f t="shared" si="0"/>
        <v>9.3927893738140416</v>
      </c>
      <c r="H55" s="20">
        <v>7</v>
      </c>
      <c r="I55" s="5">
        <f t="shared" si="6"/>
        <v>0.33206831119544594</v>
      </c>
      <c r="J55" s="21">
        <f t="shared" si="7"/>
        <v>1.1374706390391298E-4</v>
      </c>
      <c r="K55" s="20">
        <v>492</v>
      </c>
      <c r="L55" s="5">
        <f t="shared" si="8"/>
        <v>23.339658444022771</v>
      </c>
      <c r="M55" s="21">
        <f t="shared" si="9"/>
        <v>7.994793634389312E-3</v>
      </c>
      <c r="N55" s="28">
        <f t="shared" si="1"/>
        <v>0.23339658444022771</v>
      </c>
      <c r="O55" s="5">
        <f t="shared" si="2"/>
        <v>3.3206831119544592E-3</v>
      </c>
      <c r="P55" s="91">
        <f t="shared" si="3"/>
        <v>3.2174169504249672</v>
      </c>
      <c r="Q55" s="101">
        <f t="shared" si="4"/>
        <v>70.285714285714292</v>
      </c>
      <c r="R55" s="89"/>
    </row>
    <row r="56" spans="1:18" x14ac:dyDescent="0.3">
      <c r="A56" s="54"/>
      <c r="B56" s="107" t="s">
        <v>65</v>
      </c>
      <c r="C56" s="18">
        <v>41960607</v>
      </c>
      <c r="D56" s="24">
        <v>2203</v>
      </c>
      <c r="E56" s="8">
        <f t="shared" si="5"/>
        <v>5.2501623725319324E-3</v>
      </c>
      <c r="F56" s="7">
        <v>311</v>
      </c>
      <c r="G56" s="25">
        <f t="shared" si="0"/>
        <v>14.117113027689514</v>
      </c>
      <c r="H56" s="24">
        <v>69</v>
      </c>
      <c r="I56" s="8">
        <f t="shared" si="6"/>
        <v>3.1320926009986381</v>
      </c>
      <c r="J56" s="25">
        <f t="shared" si="7"/>
        <v>1.6443994721048721E-4</v>
      </c>
      <c r="K56" s="24">
        <v>174</v>
      </c>
      <c r="L56" s="8">
        <f t="shared" si="8"/>
        <v>7.8983204720835225</v>
      </c>
      <c r="M56" s="25">
        <f t="shared" si="9"/>
        <v>4.1467464948731557E-4</v>
      </c>
      <c r="N56" s="30">
        <f t="shared" si="1"/>
        <v>7.8983204720835226E-2</v>
      </c>
      <c r="O56" s="8">
        <f t="shared" si="2"/>
        <v>3.1320926009986386E-2</v>
      </c>
      <c r="P56" s="93">
        <f t="shared" si="3"/>
        <v>0.74117135626755826</v>
      </c>
      <c r="Q56" s="83">
        <f t="shared" si="4"/>
        <v>2.5217391304347823</v>
      </c>
      <c r="R56" s="89"/>
    </row>
    <row r="57" spans="1:18" x14ac:dyDescent="0.3">
      <c r="A57" s="54"/>
      <c r="B57" s="105" t="s">
        <v>66</v>
      </c>
      <c r="C57" s="16">
        <v>4168935</v>
      </c>
      <c r="D57" s="20">
        <v>1495</v>
      </c>
      <c r="E57" s="5">
        <f t="shared" si="5"/>
        <v>3.5860477556018504E-2</v>
      </c>
      <c r="F57" s="6">
        <v>88</v>
      </c>
      <c r="G57" s="21">
        <f t="shared" si="0"/>
        <v>5.8862876254180598</v>
      </c>
      <c r="H57" s="20">
        <v>21</v>
      </c>
      <c r="I57" s="5">
        <f t="shared" si="6"/>
        <v>1.4046822742474916</v>
      </c>
      <c r="J57" s="21">
        <f t="shared" si="7"/>
        <v>5.0372577168989201E-4</v>
      </c>
      <c r="K57" s="20">
        <v>231</v>
      </c>
      <c r="L57" s="5">
        <f t="shared" si="8"/>
        <v>15.451505016722408</v>
      </c>
      <c r="M57" s="21">
        <f t="shared" si="9"/>
        <v>5.540983488588812E-3</v>
      </c>
      <c r="N57" s="28">
        <f t="shared" si="1"/>
        <v>0.15451505016722408</v>
      </c>
      <c r="O57" s="5">
        <f t="shared" si="2"/>
        <v>1.4046822742474917E-2</v>
      </c>
      <c r="P57" s="91">
        <f t="shared" si="3"/>
        <v>2.1108508527957381</v>
      </c>
      <c r="Q57" s="81">
        <f t="shared" si="4"/>
        <v>11</v>
      </c>
      <c r="R57" s="89"/>
    </row>
    <row r="58" spans="1:18" x14ac:dyDescent="0.3">
      <c r="A58" s="54"/>
      <c r="B58" s="105" t="s">
        <v>67</v>
      </c>
      <c r="C58" s="16">
        <v>101433035</v>
      </c>
      <c r="D58" s="20">
        <v>1794</v>
      </c>
      <c r="E58" s="5">
        <f t="shared" si="5"/>
        <v>1.7686545611101945E-3</v>
      </c>
      <c r="F58" s="6">
        <v>95</v>
      </c>
      <c r="G58" s="21">
        <f t="shared" si="0"/>
        <v>5.2954292084726866</v>
      </c>
      <c r="H58" s="20">
        <v>135</v>
      </c>
      <c r="I58" s="5">
        <f t="shared" si="6"/>
        <v>7.5250836120401337</v>
      </c>
      <c r="J58" s="21">
        <f t="shared" si="7"/>
        <v>1.330927345317036E-4</v>
      </c>
      <c r="K58" s="20">
        <v>384</v>
      </c>
      <c r="L58" s="5">
        <f t="shared" si="8"/>
        <v>21.404682274247492</v>
      </c>
      <c r="M58" s="21">
        <f t="shared" si="9"/>
        <v>3.7857488933462359E-4</v>
      </c>
      <c r="N58" s="28">
        <f t="shared" si="1"/>
        <v>0.21404682274247491</v>
      </c>
      <c r="O58" s="5">
        <f t="shared" si="2"/>
        <v>7.5250836120401343E-2</v>
      </c>
      <c r="P58" s="91">
        <f t="shared" si="3"/>
        <v>9.3657850226013639E-2</v>
      </c>
      <c r="Q58" s="81">
        <f t="shared" si="4"/>
        <v>2.8444444444444441</v>
      </c>
      <c r="R58" s="89"/>
    </row>
    <row r="59" spans="1:18" x14ac:dyDescent="0.3">
      <c r="A59" s="54"/>
      <c r="B59" s="108" t="s">
        <v>68</v>
      </c>
      <c r="C59" s="19">
        <v>1291535</v>
      </c>
      <c r="D59" s="26">
        <v>1258</v>
      </c>
      <c r="E59" s="12">
        <f t="shared" si="5"/>
        <v>9.7403477257681753E-2</v>
      </c>
      <c r="F59" s="11">
        <v>51</v>
      </c>
      <c r="G59" s="27">
        <f t="shared" si="0"/>
        <v>4.0540540540540544</v>
      </c>
      <c r="H59" s="26">
        <v>24</v>
      </c>
      <c r="I59" s="12">
        <f t="shared" si="6"/>
        <v>1.9077901430842608</v>
      </c>
      <c r="J59" s="27">
        <f t="shared" si="7"/>
        <v>1.858253938143372E-3</v>
      </c>
      <c r="K59" s="26">
        <v>93</v>
      </c>
      <c r="L59" s="12">
        <f t="shared" si="8"/>
        <v>7.3926868044515102</v>
      </c>
      <c r="M59" s="27">
        <f t="shared" si="9"/>
        <v>7.2007340103055666E-3</v>
      </c>
      <c r="N59" s="31">
        <f t="shared" si="1"/>
        <v>7.3926868044515107E-2</v>
      </c>
      <c r="O59" s="12">
        <f t="shared" si="2"/>
        <v>1.9077901430842606E-2</v>
      </c>
      <c r="P59" s="94">
        <f t="shared" si="3"/>
        <v>3.9487896185546654</v>
      </c>
      <c r="Q59" s="84">
        <f t="shared" si="4"/>
        <v>3.8750000000000004</v>
      </c>
      <c r="R59" s="89"/>
    </row>
    <row r="60" spans="1:18" x14ac:dyDescent="0.3">
      <c r="A60" s="54"/>
      <c r="B60" s="105" t="s">
        <v>74</v>
      </c>
      <c r="C60" s="16">
        <v>4684847</v>
      </c>
      <c r="D60" s="20">
        <v>1283</v>
      </c>
      <c r="E60" s="5">
        <f t="shared" si="5"/>
        <v>2.7386166506611635E-2</v>
      </c>
      <c r="F60" s="6">
        <v>44</v>
      </c>
      <c r="G60" s="21">
        <f t="shared" si="0"/>
        <v>3.4294621979734998</v>
      </c>
      <c r="H60" s="20">
        <v>2</v>
      </c>
      <c r="I60" s="5">
        <f t="shared" si="6"/>
        <v>0.1558846453624318</v>
      </c>
      <c r="J60" s="21">
        <f t="shared" si="7"/>
        <v>4.2690828537196628E-5</v>
      </c>
      <c r="K60" s="15">
        <v>373</v>
      </c>
      <c r="L60" s="5">
        <f t="shared" si="8"/>
        <v>29.072486360093531</v>
      </c>
      <c r="M60" s="5">
        <f t="shared" si="9"/>
        <v>7.9618395221871703E-3</v>
      </c>
      <c r="N60" s="13">
        <f t="shared" si="1"/>
        <v>0.2907248636009353</v>
      </c>
      <c r="O60" s="5">
        <f t="shared" si="2"/>
        <v>1.558846453624318E-3</v>
      </c>
      <c r="P60" s="91">
        <f t="shared" si="3"/>
        <v>0.93919822781832574</v>
      </c>
      <c r="Q60" s="101">
        <f t="shared" si="4"/>
        <v>186.5</v>
      </c>
      <c r="R60" s="89"/>
    </row>
    <row r="61" spans="1:18" x14ac:dyDescent="0.3">
      <c r="A61" s="54"/>
      <c r="B61" s="105" t="s">
        <v>77</v>
      </c>
      <c r="C61" s="16">
        <v>2082736</v>
      </c>
      <c r="D61" s="20">
        <v>1160</v>
      </c>
      <c r="E61" s="5">
        <f t="shared" si="5"/>
        <v>5.5695969148274196E-2</v>
      </c>
      <c r="F61" s="6">
        <v>36</v>
      </c>
      <c r="G61" s="21">
        <f t="shared" si="0"/>
        <v>3.103448275862069</v>
      </c>
      <c r="H61" s="20">
        <v>45</v>
      </c>
      <c r="I61" s="5">
        <f t="shared" si="6"/>
        <v>3.8793103448275863</v>
      </c>
      <c r="J61" s="21">
        <f t="shared" si="7"/>
        <v>2.1606194928209818E-3</v>
      </c>
      <c r="K61" s="15">
        <v>137</v>
      </c>
      <c r="L61" s="5">
        <f t="shared" si="8"/>
        <v>11.810344827586206</v>
      </c>
      <c r="M61" s="5">
        <f t="shared" si="9"/>
        <v>6.5778860114772105E-3</v>
      </c>
      <c r="N61" s="13">
        <f t="shared" si="1"/>
        <v>0.11810344827586207</v>
      </c>
      <c r="O61" s="5">
        <f t="shared" si="2"/>
        <v>3.8793103448275863E-2</v>
      </c>
      <c r="P61" s="91">
        <f t="shared" si="3"/>
        <v>1.7284955942567852</v>
      </c>
      <c r="Q61" s="81">
        <f t="shared" si="4"/>
        <v>3.0444444444444443</v>
      </c>
      <c r="R61" s="89"/>
    </row>
    <row r="62" spans="1:18" x14ac:dyDescent="0.3">
      <c r="A62" s="54"/>
      <c r="B62" s="105" t="s">
        <v>78</v>
      </c>
      <c r="C62" s="16">
        <v>4054134</v>
      </c>
      <c r="D62" s="20">
        <v>1438</v>
      </c>
      <c r="E62" s="5">
        <f t="shared" si="5"/>
        <v>3.5469967198913502E-2</v>
      </c>
      <c r="F62" s="6">
        <v>149</v>
      </c>
      <c r="G62" s="21">
        <f t="shared" si="0"/>
        <v>10.361613351877608</v>
      </c>
      <c r="H62" s="20">
        <v>29</v>
      </c>
      <c r="I62" s="5">
        <f t="shared" si="6"/>
        <v>2.0166898470097356</v>
      </c>
      <c r="J62" s="21">
        <f t="shared" si="7"/>
        <v>7.1531922723817225E-4</v>
      </c>
      <c r="K62" s="15">
        <v>56</v>
      </c>
      <c r="L62" s="5">
        <f t="shared" si="8"/>
        <v>3.8942976356050067</v>
      </c>
      <c r="M62" s="5">
        <f t="shared" si="9"/>
        <v>1.3813060939771602E-3</v>
      </c>
      <c r="N62" s="13">
        <f t="shared" si="1"/>
        <v>3.8942976356050069E-2</v>
      </c>
      <c r="O62" s="5">
        <f t="shared" si="2"/>
        <v>2.0166898470097356E-2</v>
      </c>
      <c r="P62" s="91">
        <f t="shared" si="3"/>
        <v>3.6752608571892296</v>
      </c>
      <c r="Q62" s="81">
        <f t="shared" si="4"/>
        <v>1.9310344827586208</v>
      </c>
      <c r="R62" s="89"/>
    </row>
    <row r="63" spans="1:18" x14ac:dyDescent="0.3">
      <c r="A63" s="54"/>
      <c r="B63" s="105" t="s">
        <v>79</v>
      </c>
      <c r="C63" s="16">
        <v>42544060</v>
      </c>
      <c r="D63" s="20">
        <v>1279</v>
      </c>
      <c r="E63" s="5">
        <f t="shared" si="5"/>
        <v>3.0062951208699876E-3</v>
      </c>
      <c r="F63" s="6">
        <v>47</v>
      </c>
      <c r="G63" s="21">
        <f t="shared" si="0"/>
        <v>3.6747458952306489</v>
      </c>
      <c r="H63" s="20">
        <v>70</v>
      </c>
      <c r="I63" s="5">
        <f t="shared" si="6"/>
        <v>5.4730258014073492</v>
      </c>
      <c r="J63" s="21">
        <f t="shared" si="7"/>
        <v>1.6453530763166469E-4</v>
      </c>
      <c r="K63" s="15">
        <v>550</v>
      </c>
      <c r="L63" s="5">
        <f t="shared" si="8"/>
        <v>43.002345582486321</v>
      </c>
      <c r="M63" s="5">
        <f t="shared" si="9"/>
        <v>1.2927774171059368E-3</v>
      </c>
      <c r="N63" s="13">
        <f t="shared" si="1"/>
        <v>0.43002345582486318</v>
      </c>
      <c r="O63" s="5">
        <f t="shared" si="2"/>
        <v>5.4730258014073496E-2</v>
      </c>
      <c r="P63" s="91">
        <f t="shared" si="3"/>
        <v>0.11047370655268915</v>
      </c>
      <c r="Q63" s="81">
        <f t="shared" si="4"/>
        <v>7.8571428571428568</v>
      </c>
      <c r="R63" s="89"/>
    </row>
    <row r="64" spans="1:18" x14ac:dyDescent="0.3">
      <c r="A64" s="54"/>
      <c r="B64" s="109" t="s">
        <v>81</v>
      </c>
      <c r="C64" s="46">
        <v>9502130</v>
      </c>
      <c r="D64" s="47">
        <v>1981</v>
      </c>
      <c r="E64" s="48">
        <f t="shared" si="5"/>
        <v>2.08479572474803E-2</v>
      </c>
      <c r="F64" s="49">
        <v>495</v>
      </c>
      <c r="G64" s="50">
        <f t="shared" si="0"/>
        <v>24.987380111055021</v>
      </c>
      <c r="H64" s="47">
        <v>19</v>
      </c>
      <c r="I64" s="48">
        <f t="shared" si="6"/>
        <v>0.95911155981827356</v>
      </c>
      <c r="J64" s="50">
        <f t="shared" si="7"/>
        <v>1.9995516794655513E-4</v>
      </c>
      <c r="K64" s="51">
        <v>169</v>
      </c>
      <c r="L64" s="48">
        <f t="shared" si="8"/>
        <v>8.5310449268046433</v>
      </c>
      <c r="M64" s="48">
        <f t="shared" si="9"/>
        <v>1.7785485991035695E-3</v>
      </c>
      <c r="N64" s="52">
        <f t="shared" si="1"/>
        <v>8.5310449268046443E-2</v>
      </c>
      <c r="O64" s="48">
        <f t="shared" si="2"/>
        <v>9.5911155981827367E-3</v>
      </c>
      <c r="P64" s="52">
        <f t="shared" si="3"/>
        <v>5.2093583228181473</v>
      </c>
      <c r="Q64" s="85">
        <f t="shared" si="4"/>
        <v>8.8947368421052619</v>
      </c>
      <c r="R64" s="89"/>
    </row>
    <row r="65" spans="1:18" x14ac:dyDescent="0.3">
      <c r="A65" s="54"/>
      <c r="B65" s="109"/>
      <c r="C65" s="46"/>
      <c r="D65" s="47"/>
      <c r="E65" s="48"/>
      <c r="F65" s="49"/>
      <c r="G65" s="50"/>
      <c r="H65" s="47"/>
      <c r="I65" s="48"/>
      <c r="J65" s="50"/>
      <c r="K65" s="51"/>
      <c r="L65" s="48"/>
      <c r="M65" s="48"/>
      <c r="N65" s="52"/>
      <c r="O65" s="48"/>
      <c r="P65" s="52"/>
      <c r="Q65" s="85"/>
      <c r="R65" s="89"/>
    </row>
    <row r="66" spans="1:18" x14ac:dyDescent="0.3">
      <c r="A66" s="54"/>
      <c r="B66" s="109"/>
      <c r="C66" s="46"/>
      <c r="D66" s="47"/>
      <c r="E66" s="48"/>
      <c r="F66" s="49"/>
      <c r="G66" s="50"/>
      <c r="H66" s="47"/>
      <c r="I66" s="48"/>
      <c r="J66" s="50"/>
      <c r="K66" s="51"/>
      <c r="L66" s="48"/>
      <c r="M66" s="48"/>
      <c r="N66" s="52"/>
      <c r="O66" s="48"/>
      <c r="P66" s="52"/>
      <c r="Q66" s="85"/>
      <c r="R66" s="89"/>
    </row>
    <row r="67" spans="1:18" x14ac:dyDescent="0.3">
      <c r="A67" s="54"/>
      <c r="B67" s="109"/>
      <c r="C67" s="46"/>
      <c r="D67" s="47"/>
      <c r="E67" s="48"/>
      <c r="F67" s="49"/>
      <c r="G67" s="50"/>
      <c r="H67" s="47"/>
      <c r="I67" s="48"/>
      <c r="J67" s="50"/>
      <c r="K67" s="51"/>
      <c r="L67" s="48"/>
      <c r="M67" s="48"/>
      <c r="N67" s="52"/>
      <c r="O67" s="48"/>
      <c r="P67" s="52"/>
      <c r="Q67" s="85"/>
      <c r="R67" s="89"/>
    </row>
    <row r="68" spans="1:18" x14ac:dyDescent="0.3">
      <c r="A68" s="54"/>
      <c r="B68" s="109"/>
      <c r="C68" s="46"/>
      <c r="D68" s="47"/>
      <c r="E68" s="48"/>
      <c r="F68" s="49"/>
      <c r="G68" s="50"/>
      <c r="H68" s="47"/>
      <c r="I68" s="48"/>
      <c r="J68" s="50"/>
      <c r="K68" s="51"/>
      <c r="L68" s="48"/>
      <c r="M68" s="48"/>
      <c r="N68" s="52"/>
      <c r="O68" s="48"/>
      <c r="P68" s="52"/>
      <c r="Q68" s="85"/>
      <c r="R68" s="89"/>
    </row>
    <row r="69" spans="1:18" ht="18.600000000000001" thickBot="1" x14ac:dyDescent="0.35">
      <c r="A69" s="58"/>
      <c r="B69" s="109"/>
      <c r="C69" s="46"/>
      <c r="D69" s="47"/>
      <c r="E69" s="48"/>
      <c r="F69" s="49"/>
      <c r="G69" s="50"/>
      <c r="H69" s="47"/>
      <c r="I69" s="48"/>
      <c r="J69" s="50"/>
      <c r="K69" s="51"/>
      <c r="L69" s="48"/>
      <c r="M69" s="48"/>
      <c r="N69" s="52"/>
      <c r="O69" s="48"/>
      <c r="P69" s="52"/>
      <c r="Q69" s="85"/>
      <c r="R69" s="89"/>
    </row>
    <row r="70" spans="1:18" ht="18.600000000000001" thickBot="1" x14ac:dyDescent="0.35">
      <c r="A70" s="116"/>
      <c r="B70" s="110" t="s">
        <v>75</v>
      </c>
      <c r="C70" s="67">
        <f>SUM(C3:C69)</f>
        <v>5754429765</v>
      </c>
      <c r="D70" s="68">
        <f>SUM(D3:D69)</f>
        <v>1647689</v>
      </c>
      <c r="E70" s="69">
        <f t="shared" si="5"/>
        <v>2.863340187105403E-2</v>
      </c>
      <c r="F70" s="70">
        <f>SUM(F3:F69)</f>
        <v>84013</v>
      </c>
      <c r="G70" s="71">
        <f t="shared" si="0"/>
        <v>5.0988384337092736</v>
      </c>
      <c r="H70" s="68">
        <f>+SUM(H3:H69)</f>
        <v>100415</v>
      </c>
      <c r="I70" s="69">
        <f t="shared" si="6"/>
        <v>6.0942932798604588</v>
      </c>
      <c r="J70" s="71">
        <f t="shared" si="7"/>
        <v>1.7450034860230846E-3</v>
      </c>
      <c r="K70" s="72">
        <f>SUM(K3:K69)</f>
        <v>367833</v>
      </c>
      <c r="L70" s="69">
        <f t="shared" si="8"/>
        <v>22.324176467767884</v>
      </c>
      <c r="M70" s="69">
        <f t="shared" si="9"/>
        <v>6.3921711624192528E-3</v>
      </c>
      <c r="N70" s="73">
        <f t="shared" si="1"/>
        <v>0.22324176467767887</v>
      </c>
      <c r="O70" s="69">
        <f t="shared" si="2"/>
        <v>6.094293279860459E-2</v>
      </c>
      <c r="P70" s="69">
        <f t="shared" si="2"/>
        <v>212.83860392506412</v>
      </c>
      <c r="Q70" s="86">
        <f t="shared" si="4"/>
        <v>3.6631280187223028</v>
      </c>
      <c r="R70" s="89"/>
    </row>
  </sheetData>
  <mergeCells count="6">
    <mergeCell ref="N1:Q1"/>
    <mergeCell ref="A1:A2"/>
    <mergeCell ref="B1:B2"/>
    <mergeCell ref="D1:G1"/>
    <mergeCell ref="H1:J1"/>
    <mergeCell ref="K1:M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topLeftCell="A41" zoomScaleNormal="100" workbookViewId="0">
      <selection activeCell="F55" sqref="F55"/>
    </sheetView>
  </sheetViews>
  <sheetFormatPr defaultRowHeight="18" x14ac:dyDescent="0.3"/>
  <cols>
    <col min="1" max="1" width="8.88671875" style="1"/>
    <col min="2" max="2" width="27.5546875" style="1" customWidth="1"/>
    <col min="3" max="3" width="17.44140625" style="1" customWidth="1"/>
    <col min="4" max="4" width="14" style="1" customWidth="1"/>
    <col min="5" max="5" width="13.44140625" style="4" customWidth="1"/>
    <col min="6" max="6" width="13.44140625" style="3" customWidth="1"/>
    <col min="7" max="7" width="13.44140625" style="4" customWidth="1"/>
    <col min="8" max="8" width="12.5546875" style="1" customWidth="1"/>
    <col min="9" max="9" width="13" style="4" customWidth="1"/>
    <col min="10" max="10" width="11.33203125" style="4" customWidth="1"/>
    <col min="11" max="11" width="12" style="1" customWidth="1"/>
    <col min="12" max="12" width="15.5546875" style="4" customWidth="1"/>
    <col min="13" max="13" width="12.6640625" style="4" customWidth="1"/>
    <col min="14" max="14" width="20.77734375" style="4" customWidth="1"/>
    <col min="15" max="15" width="19" style="4" customWidth="1"/>
    <col min="16" max="16" width="18.6640625" style="4" customWidth="1"/>
    <col min="17" max="17" width="21.5546875" style="2" customWidth="1"/>
    <col min="18" max="16384" width="8.88671875" style="1"/>
  </cols>
  <sheetData>
    <row r="1" spans="1:18" x14ac:dyDescent="0.3">
      <c r="A1" s="139" t="s">
        <v>82</v>
      </c>
      <c r="B1" s="155" t="s">
        <v>0</v>
      </c>
      <c r="C1" s="99" t="s">
        <v>1</v>
      </c>
      <c r="D1" s="146" t="s">
        <v>2</v>
      </c>
      <c r="E1" s="147"/>
      <c r="F1" s="147"/>
      <c r="G1" s="141"/>
      <c r="H1" s="143" t="s">
        <v>4</v>
      </c>
      <c r="I1" s="144"/>
      <c r="J1" s="145"/>
      <c r="K1" s="143" t="s">
        <v>5</v>
      </c>
      <c r="L1" s="144"/>
      <c r="M1" s="145"/>
      <c r="N1" s="136" t="s">
        <v>73</v>
      </c>
      <c r="O1" s="137"/>
      <c r="P1" s="137"/>
      <c r="Q1" s="137"/>
      <c r="R1" s="89"/>
    </row>
    <row r="2" spans="1:18" ht="18.600000000000001" thickBot="1" x14ac:dyDescent="0.35">
      <c r="A2" s="154"/>
      <c r="B2" s="156"/>
      <c r="C2" s="100" t="s">
        <v>9</v>
      </c>
      <c r="D2" s="39" t="s">
        <v>3</v>
      </c>
      <c r="E2" s="40" t="s">
        <v>10</v>
      </c>
      <c r="F2" s="41" t="s">
        <v>32</v>
      </c>
      <c r="G2" s="42" t="s">
        <v>11</v>
      </c>
      <c r="H2" s="39" t="s">
        <v>7</v>
      </c>
      <c r="I2" s="40" t="s">
        <v>11</v>
      </c>
      <c r="J2" s="42" t="s">
        <v>6</v>
      </c>
      <c r="K2" s="39" t="s">
        <v>7</v>
      </c>
      <c r="L2" s="40" t="s">
        <v>23</v>
      </c>
      <c r="M2" s="42" t="s">
        <v>24</v>
      </c>
      <c r="N2" s="43" t="s">
        <v>70</v>
      </c>
      <c r="O2" s="44" t="s">
        <v>71</v>
      </c>
      <c r="P2" s="90" t="s">
        <v>80</v>
      </c>
      <c r="Q2" s="79" t="s">
        <v>72</v>
      </c>
      <c r="R2" s="89"/>
    </row>
    <row r="3" spans="1:18" x14ac:dyDescent="0.3">
      <c r="A3" s="54">
        <v>1</v>
      </c>
      <c r="B3" s="53" t="s">
        <v>12</v>
      </c>
      <c r="C3" s="32">
        <v>333514342</v>
      </c>
      <c r="D3" s="33">
        <v>506008</v>
      </c>
      <c r="E3" s="34">
        <f>D3*100/C3</f>
        <v>0.15172001208871552</v>
      </c>
      <c r="F3" s="35">
        <v>12505</v>
      </c>
      <c r="G3" s="36">
        <f t="shared" ref="G3:G74" si="0">F3*100/D3</f>
        <v>2.4713048015051147</v>
      </c>
      <c r="H3" s="33">
        <v>19666</v>
      </c>
      <c r="I3" s="34">
        <f>H3*100/D3</f>
        <v>3.8864998181846926</v>
      </c>
      <c r="J3" s="36">
        <f>H3*100/C3</f>
        <v>5.8965979939777221E-3</v>
      </c>
      <c r="K3" s="33">
        <v>28210</v>
      </c>
      <c r="L3" s="34">
        <f>K3*100/D3</f>
        <v>5.5750106717680357</v>
      </c>
      <c r="M3" s="36">
        <f>K3*100/C3</f>
        <v>8.4584068651536431E-3</v>
      </c>
      <c r="N3" s="37">
        <f>K3/D3</f>
        <v>5.5750106717680353E-2</v>
      </c>
      <c r="O3" s="34">
        <f>H3/D3</f>
        <v>3.8864998181846924E-2</v>
      </c>
      <c r="P3" s="91">
        <f>(F3*100/C3)*1000</f>
        <v>3.7494639435925667</v>
      </c>
      <c r="Q3" s="80">
        <f>N3/O3</f>
        <v>1.4344554052679752</v>
      </c>
      <c r="R3" s="89"/>
    </row>
    <row r="4" spans="1:18" x14ac:dyDescent="0.3">
      <c r="A4" s="54">
        <v>3</v>
      </c>
      <c r="B4" s="54" t="s">
        <v>13</v>
      </c>
      <c r="C4" s="16">
        <v>60016775</v>
      </c>
      <c r="D4" s="20">
        <v>152271</v>
      </c>
      <c r="E4" s="5">
        <f>D4*100/C4</f>
        <v>0.25371406577577688</v>
      </c>
      <c r="F4" s="6">
        <v>4694</v>
      </c>
      <c r="G4" s="21">
        <f t="shared" si="0"/>
        <v>3.0826618331790034</v>
      </c>
      <c r="H4" s="20">
        <v>19468</v>
      </c>
      <c r="I4" s="5">
        <f>H4*100/D4</f>
        <v>12.785100248898345</v>
      </c>
      <c r="J4" s="21">
        <f>H4*100/C4</f>
        <v>3.2437597654988957E-2</v>
      </c>
      <c r="K4" s="20">
        <v>32534</v>
      </c>
      <c r="L4" s="5">
        <f>K4*100/D4</f>
        <v>21.365854299242798</v>
      </c>
      <c r="M4" s="21">
        <f>K4*100/C4</f>
        <v>5.4208177630337522E-2</v>
      </c>
      <c r="N4" s="28">
        <f t="shared" ref="N4:N74" si="1">K4/D4</f>
        <v>0.21365854299242798</v>
      </c>
      <c r="O4" s="5">
        <f t="shared" ref="O4:P74" si="2">H4/D4</f>
        <v>0.12785100248898346</v>
      </c>
      <c r="P4" s="91">
        <f t="shared" ref="P4:P69" si="3">(F4*100/C4)*1000</f>
        <v>7.8211466710765443</v>
      </c>
      <c r="Q4" s="81">
        <f t="shared" ref="Q4:Q74" si="4">N4/O4</f>
        <v>1.6711526607766591</v>
      </c>
      <c r="R4" s="89"/>
    </row>
    <row r="5" spans="1:18" x14ac:dyDescent="0.3">
      <c r="A5" s="54">
        <v>2</v>
      </c>
      <c r="B5" s="54" t="s">
        <v>14</v>
      </c>
      <c r="C5" s="16">
        <v>45690105</v>
      </c>
      <c r="D5" s="20">
        <v>161852</v>
      </c>
      <c r="E5" s="5">
        <f t="shared" ref="E5:E74" si="5">D5*100/C5</f>
        <v>0.35423862562802166</v>
      </c>
      <c r="F5" s="6">
        <v>4799</v>
      </c>
      <c r="G5" s="21">
        <f t="shared" si="0"/>
        <v>2.965054494229296</v>
      </c>
      <c r="H5" s="20">
        <v>16353</v>
      </c>
      <c r="I5" s="5">
        <f t="shared" ref="I5:I74" si="6">H5*100/D5</f>
        <v>10.103674962311247</v>
      </c>
      <c r="J5" s="21">
        <f t="shared" ref="J5:J74" si="7">H5*100/C5</f>
        <v>3.5791119324413895E-2</v>
      </c>
      <c r="K5" s="20">
        <v>59109</v>
      </c>
      <c r="L5" s="5">
        <f t="shared" ref="L5:L74" si="8">K5*100/D5</f>
        <v>36.520401354323702</v>
      </c>
      <c r="M5" s="21">
        <f t="shared" ref="M5:M74" si="9">K5*100/C5</f>
        <v>0.12936936783139369</v>
      </c>
      <c r="N5" s="28">
        <f t="shared" si="1"/>
        <v>0.365204013543237</v>
      </c>
      <c r="O5" s="5">
        <f t="shared" si="2"/>
        <v>0.10103674962311247</v>
      </c>
      <c r="P5" s="91">
        <f t="shared" si="3"/>
        <v>10.503368289479747</v>
      </c>
      <c r="Q5" s="81">
        <f t="shared" si="4"/>
        <v>3.6145661346541917</v>
      </c>
      <c r="R5" s="89"/>
    </row>
    <row r="6" spans="1:18" x14ac:dyDescent="0.3">
      <c r="A6" s="54">
        <v>5</v>
      </c>
      <c r="B6" s="54" t="s">
        <v>15</v>
      </c>
      <c r="C6" s="16">
        <v>81466920</v>
      </c>
      <c r="D6" s="20">
        <v>122855</v>
      </c>
      <c r="E6" s="5">
        <f t="shared" si="5"/>
        <v>0.15080354087278616</v>
      </c>
      <c r="F6" s="6">
        <v>1810</v>
      </c>
      <c r="G6" s="21">
        <f t="shared" si="0"/>
        <v>1.4732815107240242</v>
      </c>
      <c r="H6" s="20">
        <v>2767</v>
      </c>
      <c r="I6" s="5">
        <f t="shared" si="6"/>
        <v>2.2522485857311465</v>
      </c>
      <c r="J6" s="21">
        <f t="shared" si="7"/>
        <v>3.3964706165398174E-3</v>
      </c>
      <c r="K6" s="20">
        <v>53913</v>
      </c>
      <c r="L6" s="5">
        <f t="shared" si="8"/>
        <v>43.883439827438849</v>
      </c>
      <c r="M6" s="21">
        <f t="shared" si="9"/>
        <v>6.617778111655627E-2</v>
      </c>
      <c r="N6" s="28">
        <f t="shared" si="1"/>
        <v>0.43883439827438853</v>
      </c>
      <c r="O6" s="5">
        <f t="shared" si="2"/>
        <v>2.2522485857311463E-2</v>
      </c>
      <c r="P6" s="91">
        <f t="shared" si="3"/>
        <v>2.2217606851959055</v>
      </c>
      <c r="Q6" s="101">
        <f t="shared" si="4"/>
        <v>19.484279002529817</v>
      </c>
      <c r="R6" s="89"/>
    </row>
    <row r="7" spans="1:18" x14ac:dyDescent="0.3">
      <c r="A7" s="54">
        <v>6</v>
      </c>
      <c r="B7" s="54" t="s">
        <v>16</v>
      </c>
      <c r="C7" s="16">
        <v>1410408588</v>
      </c>
      <c r="D7" s="20">
        <v>83400</v>
      </c>
      <c r="E7" s="5">
        <f t="shared" si="5"/>
        <v>5.9131801032397003E-3</v>
      </c>
      <c r="F7" s="6">
        <v>76</v>
      </c>
      <c r="G7" s="21">
        <f t="shared" si="0"/>
        <v>9.1127098321342928E-2</v>
      </c>
      <c r="H7" s="20">
        <v>3349</v>
      </c>
      <c r="I7" s="5">
        <f t="shared" si="6"/>
        <v>4.0155875299760195</v>
      </c>
      <c r="J7" s="21">
        <f t="shared" si="7"/>
        <v>2.3744892285071649E-4</v>
      </c>
      <c r="K7" s="20">
        <v>77976</v>
      </c>
      <c r="L7" s="5">
        <f t="shared" si="8"/>
        <v>93.496402877697847</v>
      </c>
      <c r="M7" s="21">
        <f t="shared" si="9"/>
        <v>5.5286106922088595E-3</v>
      </c>
      <c r="N7" s="28">
        <f t="shared" si="1"/>
        <v>0.93496402877697837</v>
      </c>
      <c r="O7" s="5">
        <f t="shared" si="2"/>
        <v>4.0155875299760189E-2</v>
      </c>
      <c r="P7" s="91">
        <f t="shared" si="3"/>
        <v>5.3885094465973291E-3</v>
      </c>
      <c r="Q7" s="101">
        <f t="shared" si="4"/>
        <v>23.283368169602866</v>
      </c>
      <c r="R7" s="89"/>
    </row>
    <row r="8" spans="1:18" x14ac:dyDescent="0.3">
      <c r="A8" s="54">
        <v>4</v>
      </c>
      <c r="B8" s="54" t="s">
        <v>17</v>
      </c>
      <c r="C8" s="16">
        <v>65793764</v>
      </c>
      <c r="D8" s="20">
        <v>129654</v>
      </c>
      <c r="E8" s="5">
        <f t="shared" si="5"/>
        <v>0.19706122908547991</v>
      </c>
      <c r="F8" s="6">
        <v>4785</v>
      </c>
      <c r="G8" s="21">
        <f t="shared" si="0"/>
        <v>3.6905918830117082</v>
      </c>
      <c r="H8" s="20">
        <v>13197</v>
      </c>
      <c r="I8" s="5">
        <f t="shared" si="6"/>
        <v>10.178629274839187</v>
      </c>
      <c r="J8" s="21">
        <f t="shared" si="7"/>
        <v>2.0058131953052571E-2</v>
      </c>
      <c r="K8" s="20">
        <v>24932</v>
      </c>
      <c r="L8" s="5">
        <f t="shared" si="8"/>
        <v>19.229641970166753</v>
      </c>
      <c r="M8" s="21">
        <f t="shared" si="9"/>
        <v>3.7894168815147893E-2</v>
      </c>
      <c r="N8" s="28">
        <f t="shared" si="1"/>
        <v>0.19229641970166753</v>
      </c>
      <c r="O8" s="5">
        <f t="shared" si="2"/>
        <v>0.10178629274839188</v>
      </c>
      <c r="P8" s="91">
        <f t="shared" si="3"/>
        <v>7.2727257251918287</v>
      </c>
      <c r="Q8" s="81">
        <f t="shared" si="4"/>
        <v>1.8892172463438661</v>
      </c>
      <c r="R8" s="89"/>
    </row>
    <row r="9" spans="1:18" x14ac:dyDescent="0.3">
      <c r="A9" s="54">
        <v>8</v>
      </c>
      <c r="B9" s="54" t="s">
        <v>69</v>
      </c>
      <c r="C9" s="16">
        <v>84005781</v>
      </c>
      <c r="D9" s="20">
        <v>70029</v>
      </c>
      <c r="E9" s="5">
        <f t="shared" si="5"/>
        <v>8.3362120042667062E-2</v>
      </c>
      <c r="F9" s="6">
        <v>1837</v>
      </c>
      <c r="G9" s="21">
        <f t="shared" si="0"/>
        <v>2.6231989604306789</v>
      </c>
      <c r="H9" s="20">
        <v>4357</v>
      </c>
      <c r="I9" s="5">
        <f t="shared" si="6"/>
        <v>6.2217081494809294</v>
      </c>
      <c r="J9" s="21">
        <f t="shared" si="7"/>
        <v>5.1865478162746916E-3</v>
      </c>
      <c r="K9" s="20">
        <v>41947</v>
      </c>
      <c r="L9" s="5">
        <f t="shared" si="8"/>
        <v>59.899470219480499</v>
      </c>
      <c r="M9" s="21">
        <f t="shared" si="9"/>
        <v>4.9933468269284943E-2</v>
      </c>
      <c r="N9" s="28">
        <f t="shared" si="1"/>
        <v>0.598994702194805</v>
      </c>
      <c r="O9" s="5">
        <f t="shared" si="2"/>
        <v>6.2217081494809291E-2</v>
      </c>
      <c r="P9" s="91">
        <f t="shared" si="3"/>
        <v>2.1867542663522168</v>
      </c>
      <c r="Q9" s="81">
        <f t="shared" si="4"/>
        <v>9.6274959834748675</v>
      </c>
      <c r="R9" s="89"/>
    </row>
    <row r="10" spans="1:18" x14ac:dyDescent="0.3">
      <c r="A10" s="54">
        <v>7</v>
      </c>
      <c r="B10" s="54" t="s">
        <v>18</v>
      </c>
      <c r="C10" s="16">
        <v>63181775</v>
      </c>
      <c r="D10" s="20">
        <v>78991</v>
      </c>
      <c r="E10" s="5">
        <f t="shared" si="5"/>
        <v>0.12502181206526725</v>
      </c>
      <c r="F10" s="6">
        <v>5233</v>
      </c>
      <c r="G10" s="21">
        <f t="shared" si="0"/>
        <v>6.6248053575723818</v>
      </c>
      <c r="H10" s="20">
        <v>9875</v>
      </c>
      <c r="I10" s="5">
        <f t="shared" si="6"/>
        <v>12.501424212885013</v>
      </c>
      <c r="J10" s="21">
        <f t="shared" si="7"/>
        <v>1.5629507084914913E-2</v>
      </c>
      <c r="K10" s="20">
        <v>344</v>
      </c>
      <c r="L10" s="5">
        <f t="shared" si="8"/>
        <v>0.43549265106151336</v>
      </c>
      <c r="M10" s="21">
        <f t="shared" si="9"/>
        <v>5.4446080376817526E-4</v>
      </c>
      <c r="N10" s="28">
        <f>K10/D10</f>
        <v>4.3549265106151338E-3</v>
      </c>
      <c r="O10" s="5">
        <f t="shared" si="2"/>
        <v>0.12501424212885012</v>
      </c>
      <c r="P10" s="91">
        <f t="shared" si="3"/>
        <v>8.2824517038338996</v>
      </c>
      <c r="Q10" s="81">
        <f t="shared" si="4"/>
        <v>3.4835443037974687E-2</v>
      </c>
      <c r="R10" s="89"/>
    </row>
    <row r="11" spans="1:18" x14ac:dyDescent="0.3">
      <c r="A11" s="54">
        <v>9</v>
      </c>
      <c r="B11" s="54" t="s">
        <v>19</v>
      </c>
      <c r="C11" s="16">
        <v>85265858</v>
      </c>
      <c r="D11" s="20">
        <v>52167</v>
      </c>
      <c r="E11" s="5">
        <f t="shared" si="5"/>
        <v>6.1181581026253207E-2</v>
      </c>
      <c r="F11" s="6">
        <v>5138</v>
      </c>
      <c r="G11" s="21">
        <f t="shared" si="0"/>
        <v>9.8491383441639346</v>
      </c>
      <c r="H11" s="20">
        <v>1101</v>
      </c>
      <c r="I11" s="5">
        <f t="shared" si="6"/>
        <v>2.1105296451779862</v>
      </c>
      <c r="J11" s="21">
        <f t="shared" si="7"/>
        <v>1.2912554049476638E-3</v>
      </c>
      <c r="K11" s="20">
        <v>2965</v>
      </c>
      <c r="L11" s="5">
        <f t="shared" si="8"/>
        <v>5.6836697529089273</v>
      </c>
      <c r="M11" s="21">
        <f t="shared" si="9"/>
        <v>3.4773590151406207E-3</v>
      </c>
      <c r="N11" s="28">
        <f t="shared" si="1"/>
        <v>5.6836697529089271E-2</v>
      </c>
      <c r="O11" s="5">
        <f t="shared" si="2"/>
        <v>2.1105296451779859E-2</v>
      </c>
      <c r="P11" s="91">
        <f t="shared" si="3"/>
        <v>6.0258585564224312</v>
      </c>
      <c r="Q11" s="81">
        <f t="shared" si="4"/>
        <v>2.6930063578564942</v>
      </c>
      <c r="R11" s="89"/>
    </row>
    <row r="12" spans="1:18" x14ac:dyDescent="0.3">
      <c r="A12" s="54">
        <v>11</v>
      </c>
      <c r="B12" s="54" t="s">
        <v>20</v>
      </c>
      <c r="C12" s="16">
        <v>8771780</v>
      </c>
      <c r="D12" s="20">
        <v>24900</v>
      </c>
      <c r="E12" s="5">
        <f t="shared" si="5"/>
        <v>0.28386484841161086</v>
      </c>
      <c r="F12" s="6">
        <v>349</v>
      </c>
      <c r="G12" s="21">
        <f t="shared" si="0"/>
        <v>1.4016064257028114</v>
      </c>
      <c r="H12" s="20">
        <v>1015</v>
      </c>
      <c r="I12" s="5">
        <f t="shared" si="6"/>
        <v>4.0763052208835342</v>
      </c>
      <c r="J12" s="21">
        <f t="shared" si="7"/>
        <v>1.1571197636055623E-2</v>
      </c>
      <c r="K12" s="20">
        <v>11100</v>
      </c>
      <c r="L12" s="5">
        <f t="shared" si="8"/>
        <v>44.578313253012048</v>
      </c>
      <c r="M12" s="21">
        <f t="shared" si="9"/>
        <v>0.1265421613401157</v>
      </c>
      <c r="N12" s="28">
        <f t="shared" si="1"/>
        <v>0.44578313253012047</v>
      </c>
      <c r="O12" s="5">
        <f t="shared" si="2"/>
        <v>4.0763052208835339E-2</v>
      </c>
      <c r="P12" s="91">
        <f t="shared" si="3"/>
        <v>3.9786679556486826</v>
      </c>
      <c r="Q12" s="81">
        <f t="shared" si="4"/>
        <v>10.935960591133005</v>
      </c>
      <c r="R12" s="89"/>
    </row>
    <row r="13" spans="1:18" x14ac:dyDescent="0.3">
      <c r="A13" s="54">
        <v>10</v>
      </c>
      <c r="B13" s="54" t="s">
        <v>21</v>
      </c>
      <c r="C13" s="16">
        <v>11662307</v>
      </c>
      <c r="D13" s="20">
        <v>28018</v>
      </c>
      <c r="E13" s="5">
        <f t="shared" si="5"/>
        <v>0.24024406148800576</v>
      </c>
      <c r="F13" s="6">
        <v>1351</v>
      </c>
      <c r="G13" s="21">
        <f t="shared" si="0"/>
        <v>4.8219002070097794</v>
      </c>
      <c r="H13" s="20">
        <v>3346</v>
      </c>
      <c r="I13" s="5">
        <f t="shared" si="6"/>
        <v>11.942322792490542</v>
      </c>
      <c r="J13" s="21">
        <f t="shared" si="7"/>
        <v>2.8690721312687104E-2</v>
      </c>
      <c r="K13" s="20">
        <v>5986</v>
      </c>
      <c r="L13" s="5">
        <f t="shared" si="8"/>
        <v>21.364836890570349</v>
      </c>
      <c r="M13" s="21">
        <f t="shared" si="9"/>
        <v>5.1327751876193962E-2</v>
      </c>
      <c r="N13" s="28">
        <f t="shared" si="1"/>
        <v>0.21364836890570349</v>
      </c>
      <c r="O13" s="5">
        <f t="shared" si="2"/>
        <v>0.11942322792490542</v>
      </c>
      <c r="P13" s="91">
        <f t="shared" si="3"/>
        <v>11.584328898218851</v>
      </c>
      <c r="Q13" s="81">
        <f t="shared" si="4"/>
        <v>1.7890017931858937</v>
      </c>
      <c r="R13" s="89"/>
    </row>
    <row r="14" spans="1:18" x14ac:dyDescent="0.3">
      <c r="A14" s="54">
        <v>12</v>
      </c>
      <c r="B14" s="54" t="s">
        <v>22</v>
      </c>
      <c r="C14" s="16">
        <v>17208923</v>
      </c>
      <c r="D14" s="20">
        <v>24413</v>
      </c>
      <c r="E14" s="5">
        <f t="shared" si="5"/>
        <v>0.14186245124113811</v>
      </c>
      <c r="F14" s="6">
        <v>1316</v>
      </c>
      <c r="G14" s="21">
        <f t="shared" si="0"/>
        <v>5.3905705976324088</v>
      </c>
      <c r="H14" s="20">
        <v>2643</v>
      </c>
      <c r="I14" s="5">
        <f t="shared" si="6"/>
        <v>10.826199156187277</v>
      </c>
      <c r="J14" s="21">
        <f t="shared" si="7"/>
        <v>1.5358311499214681E-2</v>
      </c>
      <c r="K14" s="20">
        <v>914</v>
      </c>
      <c r="L14" s="5">
        <f t="shared" si="8"/>
        <v>3.7439069348298037</v>
      </c>
      <c r="M14" s="21">
        <f t="shared" si="9"/>
        <v>5.3111981499365185E-3</v>
      </c>
      <c r="N14" s="28">
        <f t="shared" si="1"/>
        <v>3.7439069348298035E-2</v>
      </c>
      <c r="O14" s="5">
        <f t="shared" si="2"/>
        <v>0.10826199156187277</v>
      </c>
      <c r="P14" s="91">
        <f t="shared" si="3"/>
        <v>7.6471955856854033</v>
      </c>
      <c r="Q14" s="81">
        <f t="shared" si="4"/>
        <v>0.34581914491108584</v>
      </c>
      <c r="R14" s="89"/>
    </row>
    <row r="15" spans="1:18" x14ac:dyDescent="0.3">
      <c r="A15" s="54">
        <v>13</v>
      </c>
      <c r="B15" s="54" t="s">
        <v>33</v>
      </c>
      <c r="C15" s="16">
        <v>37754289</v>
      </c>
      <c r="D15" s="20">
        <v>22559</v>
      </c>
      <c r="E15" s="5">
        <f t="shared" si="5"/>
        <v>5.9752151603225792E-2</v>
      </c>
      <c r="F15" s="6">
        <v>513</v>
      </c>
      <c r="G15" s="21">
        <f t="shared" si="0"/>
        <v>2.2740369697238352</v>
      </c>
      <c r="H15" s="20">
        <v>569</v>
      </c>
      <c r="I15" s="5">
        <f t="shared" si="6"/>
        <v>2.5222749235338444</v>
      </c>
      <c r="J15" s="21">
        <f t="shared" si="7"/>
        <v>1.5071135361600903E-3</v>
      </c>
      <c r="K15" s="20">
        <v>6013</v>
      </c>
      <c r="L15" s="5">
        <f t="shared" si="8"/>
        <v>26.65455029034975</v>
      </c>
      <c r="M15" s="21">
        <f t="shared" si="9"/>
        <v>1.5926667298647845E-2</v>
      </c>
      <c r="N15" s="28">
        <f t="shared" si="1"/>
        <v>0.26654550290349749</v>
      </c>
      <c r="O15" s="5">
        <f t="shared" si="2"/>
        <v>2.5222749235338446E-2</v>
      </c>
      <c r="P15" s="91">
        <f t="shared" si="3"/>
        <v>1.3587860176627879</v>
      </c>
      <c r="Q15" s="81">
        <f t="shared" si="4"/>
        <v>10.567662565905096</v>
      </c>
      <c r="R15" s="89"/>
    </row>
    <row r="16" spans="1:18" x14ac:dyDescent="0.3">
      <c r="A16" s="54">
        <v>16</v>
      </c>
      <c r="B16" s="54" t="s">
        <v>25</v>
      </c>
      <c r="C16" s="16">
        <v>8693512</v>
      </c>
      <c r="D16" s="20">
        <v>13795</v>
      </c>
      <c r="E16" s="5">
        <f t="shared" si="5"/>
        <v>0.1586815547042438</v>
      </c>
      <c r="F16" s="6">
        <v>240</v>
      </c>
      <c r="G16" s="21">
        <f t="shared" si="0"/>
        <v>1.7397607828923523</v>
      </c>
      <c r="H16" s="20">
        <v>337</v>
      </c>
      <c r="I16" s="5">
        <f t="shared" si="6"/>
        <v>2.4429140993113445</v>
      </c>
      <c r="J16" s="21">
        <f t="shared" si="7"/>
        <v>3.8764540728764164E-3</v>
      </c>
      <c r="K16" s="20">
        <v>6604</v>
      </c>
      <c r="L16" s="5">
        <f t="shared" si="8"/>
        <v>47.872417542587897</v>
      </c>
      <c r="M16" s="21">
        <f t="shared" si="9"/>
        <v>7.5964696431085624E-2</v>
      </c>
      <c r="N16" s="28">
        <f t="shared" si="1"/>
        <v>0.47872417542587892</v>
      </c>
      <c r="O16" s="5">
        <f t="shared" si="2"/>
        <v>2.4429140993113448E-2</v>
      </c>
      <c r="P16" s="91">
        <f t="shared" si="3"/>
        <v>2.7606794584283083</v>
      </c>
      <c r="Q16" s="101">
        <f t="shared" si="4"/>
        <v>19.596439169139465</v>
      </c>
      <c r="R16" s="89"/>
    </row>
    <row r="17" spans="1:18" x14ac:dyDescent="0.3">
      <c r="A17" s="54">
        <v>19</v>
      </c>
      <c r="B17" s="54" t="s">
        <v>34</v>
      </c>
      <c r="C17" s="16">
        <v>51474632</v>
      </c>
      <c r="D17" s="20">
        <v>10480</v>
      </c>
      <c r="E17" s="5">
        <f t="shared" si="5"/>
        <v>2.0359543318347571E-2</v>
      </c>
      <c r="F17" s="6">
        <v>30</v>
      </c>
      <c r="G17" s="21">
        <f t="shared" si="0"/>
        <v>0.2862595419847328</v>
      </c>
      <c r="H17" s="20">
        <v>211</v>
      </c>
      <c r="I17" s="5">
        <f t="shared" si="6"/>
        <v>2.0133587786259541</v>
      </c>
      <c r="J17" s="21">
        <f t="shared" si="7"/>
        <v>4.0991065268810472E-4</v>
      </c>
      <c r="K17" s="20">
        <v>7243</v>
      </c>
      <c r="L17" s="5">
        <f t="shared" si="8"/>
        <v>69.112595419847324</v>
      </c>
      <c r="M17" s="21">
        <f t="shared" si="9"/>
        <v>1.4071008802938115E-2</v>
      </c>
      <c r="N17" s="28">
        <f t="shared" si="1"/>
        <v>0.69112595419847334</v>
      </c>
      <c r="O17" s="5">
        <f t="shared" si="2"/>
        <v>2.0133587786259542E-2</v>
      </c>
      <c r="P17" s="91">
        <f t="shared" si="3"/>
        <v>5.8281135453285032E-2</v>
      </c>
      <c r="Q17" s="101">
        <f t="shared" si="4"/>
        <v>34.327014218009481</v>
      </c>
      <c r="R17" s="89"/>
    </row>
    <row r="18" spans="1:18" x14ac:dyDescent="0.3">
      <c r="A18" s="54">
        <v>15</v>
      </c>
      <c r="B18" s="54" t="s">
        <v>26</v>
      </c>
      <c r="C18" s="16">
        <v>10133416</v>
      </c>
      <c r="D18" s="20">
        <v>15987</v>
      </c>
      <c r="E18" s="5">
        <f t="shared" si="5"/>
        <v>0.1577651603368499</v>
      </c>
      <c r="F18" s="6">
        <v>515</v>
      </c>
      <c r="G18" s="21">
        <f t="shared" si="0"/>
        <v>3.2213673609807967</v>
      </c>
      <c r="H18" s="20">
        <v>470</v>
      </c>
      <c r="I18" s="5">
        <f t="shared" si="6"/>
        <v>2.9398886595358729</v>
      </c>
      <c r="J18" s="21">
        <f t="shared" si="7"/>
        <v>4.6381200574416364E-3</v>
      </c>
      <c r="K18" s="20">
        <v>266</v>
      </c>
      <c r="L18" s="5">
        <f t="shared" si="8"/>
        <v>1.6638518796522175</v>
      </c>
      <c r="M18" s="21">
        <f t="shared" si="9"/>
        <v>2.6249785857010116E-3</v>
      </c>
      <c r="N18" s="28">
        <f t="shared" si="1"/>
        <v>1.6638518796522173E-2</v>
      </c>
      <c r="O18" s="5">
        <f t="shared" si="2"/>
        <v>2.939888659535873E-2</v>
      </c>
      <c r="P18" s="91">
        <f t="shared" si="3"/>
        <v>5.0821953820903039</v>
      </c>
      <c r="Q18" s="81">
        <f t="shared" si="4"/>
        <v>0.56595744680851057</v>
      </c>
      <c r="R18" s="89"/>
    </row>
    <row r="19" spans="1:18" x14ac:dyDescent="0.3">
      <c r="A19" s="54">
        <v>14</v>
      </c>
      <c r="B19" s="54" t="s">
        <v>35</v>
      </c>
      <c r="C19" s="16">
        <v>217062887</v>
      </c>
      <c r="D19" s="20">
        <v>20022</v>
      </c>
      <c r="E19" s="5">
        <f t="shared" si="5"/>
        <v>9.2240549624680885E-3</v>
      </c>
      <c r="F19" s="6">
        <v>384</v>
      </c>
      <c r="G19" s="21">
        <f t="shared" si="0"/>
        <v>1.9178903206472879</v>
      </c>
      <c r="H19" s="20">
        <v>1075</v>
      </c>
      <c r="I19" s="5">
        <f t="shared" si="6"/>
        <v>5.3690939966037359</v>
      </c>
      <c r="J19" s="21">
        <f t="shared" si="7"/>
        <v>4.952481812333031E-4</v>
      </c>
      <c r="K19" s="20">
        <v>296</v>
      </c>
      <c r="L19" s="5">
        <f t="shared" si="8"/>
        <v>1.4783737888322845</v>
      </c>
      <c r="M19" s="21">
        <f t="shared" si="9"/>
        <v>1.3636601083261184E-4</v>
      </c>
      <c r="N19" s="28">
        <f t="shared" si="1"/>
        <v>1.4783737888322844E-2</v>
      </c>
      <c r="O19" s="5">
        <f t="shared" si="2"/>
        <v>5.3690939966037361E-2</v>
      </c>
      <c r="P19" s="91">
        <f t="shared" si="3"/>
        <v>0.17690725729636131</v>
      </c>
      <c r="Q19" s="81">
        <f t="shared" si="4"/>
        <v>0.27534883720930231</v>
      </c>
      <c r="R19" s="89"/>
    </row>
    <row r="20" spans="1:18" x14ac:dyDescent="0.3">
      <c r="A20" s="54">
        <v>18</v>
      </c>
      <c r="B20" s="54" t="s">
        <v>36</v>
      </c>
      <c r="C20" s="16">
        <v>8726585</v>
      </c>
      <c r="D20" s="20">
        <v>10525</v>
      </c>
      <c r="E20" s="5">
        <f t="shared" si="5"/>
        <v>0.12060846253144844</v>
      </c>
      <c r="F20" s="6">
        <v>117</v>
      </c>
      <c r="G20" s="21">
        <f t="shared" si="0"/>
        <v>1.1116389548693586</v>
      </c>
      <c r="H20" s="20">
        <v>96</v>
      </c>
      <c r="I20" s="5">
        <f t="shared" si="6"/>
        <v>0.91211401425178151</v>
      </c>
      <c r="J20" s="21">
        <f t="shared" si="7"/>
        <v>1.1000866891229502E-3</v>
      </c>
      <c r="K20" s="20">
        <v>1258</v>
      </c>
      <c r="L20" s="5">
        <f t="shared" si="8"/>
        <v>11.95249406175772</v>
      </c>
      <c r="M20" s="21">
        <f t="shared" si="9"/>
        <v>1.4415719322048659E-2</v>
      </c>
      <c r="N20" s="28">
        <f t="shared" si="1"/>
        <v>0.11952494061757719</v>
      </c>
      <c r="O20" s="5">
        <f t="shared" si="2"/>
        <v>9.1211401425178151E-3</v>
      </c>
      <c r="P20" s="91">
        <f t="shared" si="3"/>
        <v>1.3407306523685956</v>
      </c>
      <c r="Q20" s="81">
        <f t="shared" si="4"/>
        <v>13.104166666666666</v>
      </c>
      <c r="R20" s="89"/>
    </row>
    <row r="21" spans="1:18" x14ac:dyDescent="0.3">
      <c r="A21" s="54">
        <v>20</v>
      </c>
      <c r="B21" s="54" t="s">
        <v>27</v>
      </c>
      <c r="C21" s="16">
        <v>10173662</v>
      </c>
      <c r="D21" s="20">
        <v>10151</v>
      </c>
      <c r="E21" s="5">
        <f t="shared" si="5"/>
        <v>9.9777248349709274E-2</v>
      </c>
      <c r="F21" s="6">
        <v>466</v>
      </c>
      <c r="G21" s="21">
        <f t="shared" si="0"/>
        <v>4.5906807211112204</v>
      </c>
      <c r="H21" s="20">
        <v>887</v>
      </c>
      <c r="I21" s="5">
        <f t="shared" si="6"/>
        <v>8.7380553640035465</v>
      </c>
      <c r="J21" s="21">
        <f t="shared" si="7"/>
        <v>8.718591201476911E-3</v>
      </c>
      <c r="K21" s="20">
        <v>381</v>
      </c>
      <c r="L21" s="5">
        <f t="shared" si="8"/>
        <v>3.7533247955866416</v>
      </c>
      <c r="M21" s="21">
        <f t="shared" si="9"/>
        <v>3.7449642026637017E-3</v>
      </c>
      <c r="N21" s="28">
        <f t="shared" si="1"/>
        <v>3.7533247955866419E-2</v>
      </c>
      <c r="O21" s="5">
        <f t="shared" si="2"/>
        <v>8.7380553640035469E-2</v>
      </c>
      <c r="P21" s="91">
        <f t="shared" si="3"/>
        <v>4.5804549040453679</v>
      </c>
      <c r="Q21" s="81">
        <f t="shared" si="4"/>
        <v>0.42953776775648256</v>
      </c>
      <c r="R21" s="89"/>
    </row>
    <row r="22" spans="1:18" x14ac:dyDescent="0.3">
      <c r="A22" s="54">
        <v>28</v>
      </c>
      <c r="B22" s="54" t="s">
        <v>37</v>
      </c>
      <c r="C22" s="16">
        <v>25822458</v>
      </c>
      <c r="D22" s="20">
        <v>6303</v>
      </c>
      <c r="E22" s="5">
        <f t="shared" si="5"/>
        <v>2.4408985387835657E-2</v>
      </c>
      <c r="F22" s="6">
        <v>100</v>
      </c>
      <c r="G22" s="21">
        <f t="shared" si="0"/>
        <v>1.5865460891638903</v>
      </c>
      <c r="H22" s="20">
        <v>56</v>
      </c>
      <c r="I22" s="5">
        <f t="shared" si="6"/>
        <v>0.88846580993177848</v>
      </c>
      <c r="J22" s="21">
        <f t="shared" si="7"/>
        <v>2.1686548972216354E-4</v>
      </c>
      <c r="K22" s="20">
        <v>3265</v>
      </c>
      <c r="L22" s="5">
        <f t="shared" si="8"/>
        <v>51.800729811201016</v>
      </c>
      <c r="M22" s="21">
        <f t="shared" si="9"/>
        <v>1.2644032570408286E-2</v>
      </c>
      <c r="N22" s="28">
        <f t="shared" si="1"/>
        <v>0.51800729811201018</v>
      </c>
      <c r="O22" s="5">
        <f t="shared" si="2"/>
        <v>8.884658099317785E-3</v>
      </c>
      <c r="P22" s="91">
        <f t="shared" si="3"/>
        <v>0.38725980307529206</v>
      </c>
      <c r="Q22" s="101">
        <f t="shared" si="4"/>
        <v>58.303571428571431</v>
      </c>
      <c r="R22" s="89"/>
    </row>
    <row r="23" spans="1:18" x14ac:dyDescent="0.3">
      <c r="A23" s="54">
        <v>26</v>
      </c>
      <c r="B23" s="54" t="s">
        <v>28</v>
      </c>
      <c r="C23" s="16">
        <v>5533821</v>
      </c>
      <c r="D23" s="20">
        <v>6360</v>
      </c>
      <c r="E23" s="5">
        <f t="shared" si="5"/>
        <v>0.11492962999706713</v>
      </c>
      <c r="F23" s="6">
        <v>46</v>
      </c>
      <c r="G23" s="21">
        <f t="shared" si="0"/>
        <v>0.72327044025157228</v>
      </c>
      <c r="H23" s="20">
        <v>114</v>
      </c>
      <c r="I23" s="5">
        <f t="shared" si="6"/>
        <v>1.7924528301886793</v>
      </c>
      <c r="J23" s="21">
        <f t="shared" si="7"/>
        <v>2.0600594056078068E-3</v>
      </c>
      <c r="K23" s="20">
        <v>91</v>
      </c>
      <c r="L23" s="5">
        <f t="shared" si="8"/>
        <v>1.4308176100628931</v>
      </c>
      <c r="M23" s="21">
        <f t="shared" si="9"/>
        <v>1.6444333851781618E-3</v>
      </c>
      <c r="N23" s="28">
        <f t="shared" si="1"/>
        <v>1.4308176100628931E-2</v>
      </c>
      <c r="O23" s="5">
        <f t="shared" si="2"/>
        <v>1.7924528301886792E-2</v>
      </c>
      <c r="P23" s="91">
        <f t="shared" si="3"/>
        <v>0.8312520408592905</v>
      </c>
      <c r="Q23" s="81">
        <f t="shared" si="4"/>
        <v>0.79824561403508776</v>
      </c>
      <c r="R23" s="89"/>
    </row>
    <row r="24" spans="1:18" x14ac:dyDescent="0.3">
      <c r="A24" s="54">
        <v>17</v>
      </c>
      <c r="B24" s="55" t="s">
        <v>8</v>
      </c>
      <c r="C24" s="17">
        <v>146585693</v>
      </c>
      <c r="D24" s="22">
        <v>13612</v>
      </c>
      <c r="E24" s="10">
        <f>D24*100/C24</f>
        <v>9.2860358479868836E-3</v>
      </c>
      <c r="F24" s="9">
        <v>1683</v>
      </c>
      <c r="G24" s="23">
        <f>F24*100/D24</f>
        <v>12.364090508374963</v>
      </c>
      <c r="H24" s="22">
        <v>107</v>
      </c>
      <c r="I24" s="10">
        <f>H24*100/D24</f>
        <v>0.78607111372318539</v>
      </c>
      <c r="J24" s="23">
        <f>H24*100/C24</f>
        <v>7.2994845411004737E-5</v>
      </c>
      <c r="K24" s="22">
        <v>1050</v>
      </c>
      <c r="L24" s="10">
        <f>K24*100/D24</f>
        <v>7.7137819570966792</v>
      </c>
      <c r="M24" s="23">
        <f>K24*100/C24</f>
        <v>7.1630455777154192E-4</v>
      </c>
      <c r="N24" s="29">
        <f t="shared" si="1"/>
        <v>7.7137819570966798E-2</v>
      </c>
      <c r="O24" s="14">
        <f t="shared" si="2"/>
        <v>7.8607111372318537E-3</v>
      </c>
      <c r="P24" s="92">
        <f t="shared" si="3"/>
        <v>1.1481338768852427</v>
      </c>
      <c r="Q24" s="82">
        <f t="shared" si="4"/>
        <v>9.813084112149534</v>
      </c>
      <c r="R24" s="89"/>
    </row>
    <row r="25" spans="1:18" x14ac:dyDescent="0.3">
      <c r="A25" s="54">
        <v>21</v>
      </c>
      <c r="B25" s="54" t="s">
        <v>29</v>
      </c>
      <c r="C25" s="16">
        <v>4757654</v>
      </c>
      <c r="D25" s="20">
        <v>8928</v>
      </c>
      <c r="E25" s="5">
        <f t="shared" si="5"/>
        <v>0.18765551256985061</v>
      </c>
      <c r="F25" s="6">
        <v>839</v>
      </c>
      <c r="G25" s="21">
        <f t="shared" si="0"/>
        <v>9.3974014336917566</v>
      </c>
      <c r="H25" s="20">
        <v>287</v>
      </c>
      <c r="I25" s="5">
        <f t="shared" si="6"/>
        <v>3.2146057347670252</v>
      </c>
      <c r="J25" s="21">
        <f t="shared" si="7"/>
        <v>6.0323848686768735E-3</v>
      </c>
      <c r="K25" s="20">
        <v>25</v>
      </c>
      <c r="L25" s="5">
        <f t="shared" si="8"/>
        <v>0.2800179211469534</v>
      </c>
      <c r="M25" s="21">
        <f t="shared" si="9"/>
        <v>5.2546906521575552E-4</v>
      </c>
      <c r="N25" s="28">
        <f t="shared" si="1"/>
        <v>2.800179211469534E-3</v>
      </c>
      <c r="O25" s="5">
        <f t="shared" si="2"/>
        <v>3.2146057347670252E-2</v>
      </c>
      <c r="P25" s="91">
        <f t="shared" si="3"/>
        <v>17.634741828640756</v>
      </c>
      <c r="Q25" s="81">
        <f t="shared" si="4"/>
        <v>8.7108013937282222E-2</v>
      </c>
      <c r="R25" s="89"/>
    </row>
    <row r="26" spans="1:18" x14ac:dyDescent="0.3">
      <c r="A26" s="54">
        <v>33</v>
      </c>
      <c r="B26" s="54" t="s">
        <v>30</v>
      </c>
      <c r="C26" s="16">
        <v>10581242</v>
      </c>
      <c r="D26" s="20">
        <v>5831</v>
      </c>
      <c r="E26" s="5">
        <f t="shared" si="5"/>
        <v>5.5106952473065074E-2</v>
      </c>
      <c r="F26" s="6">
        <v>157</v>
      </c>
      <c r="G26" s="21">
        <f t="shared" si="0"/>
        <v>2.6925055736580346</v>
      </c>
      <c r="H26" s="20">
        <v>129</v>
      </c>
      <c r="I26" s="5">
        <f t="shared" si="6"/>
        <v>2.2123134968273024</v>
      </c>
      <c r="J26" s="21">
        <f t="shared" si="7"/>
        <v>1.2191385472518255E-3</v>
      </c>
      <c r="K26" s="20">
        <v>411</v>
      </c>
      <c r="L26" s="5">
        <f t="shared" si="8"/>
        <v>7.0485336991939631</v>
      </c>
      <c r="M26" s="21">
        <f t="shared" si="9"/>
        <v>3.8842321156627928E-3</v>
      </c>
      <c r="N26" s="28">
        <f t="shared" si="1"/>
        <v>7.0485336991939637E-2</v>
      </c>
      <c r="O26" s="5">
        <f t="shared" si="2"/>
        <v>2.2123134968273023E-2</v>
      </c>
      <c r="P26" s="91">
        <f t="shared" si="3"/>
        <v>1.4837577668103612</v>
      </c>
      <c r="Q26" s="81">
        <f t="shared" si="4"/>
        <v>3.1860465116279073</v>
      </c>
      <c r="R26" s="89"/>
    </row>
    <row r="27" spans="1:18" x14ac:dyDescent="0.3">
      <c r="A27" s="54">
        <v>30</v>
      </c>
      <c r="B27" s="54" t="s">
        <v>31</v>
      </c>
      <c r="C27" s="16">
        <v>5784397</v>
      </c>
      <c r="D27" s="20">
        <v>5996</v>
      </c>
      <c r="E27" s="5">
        <f t="shared" si="5"/>
        <v>0.10365816869070363</v>
      </c>
      <c r="F27" s="6">
        <v>177</v>
      </c>
      <c r="G27" s="21">
        <f t="shared" si="0"/>
        <v>2.9519679786524349</v>
      </c>
      <c r="H27" s="20">
        <v>260</v>
      </c>
      <c r="I27" s="5">
        <f t="shared" si="6"/>
        <v>4.3362241494329554</v>
      </c>
      <c r="J27" s="21">
        <f t="shared" si="7"/>
        <v>4.4948505436262411E-3</v>
      </c>
      <c r="K27" s="20">
        <v>1955</v>
      </c>
      <c r="L27" s="5">
        <f t="shared" si="8"/>
        <v>32.605070046697797</v>
      </c>
      <c r="M27" s="21">
        <f t="shared" si="9"/>
        <v>3.3797818510728085E-2</v>
      </c>
      <c r="N27" s="28">
        <f t="shared" si="1"/>
        <v>0.32605070046697798</v>
      </c>
      <c r="O27" s="5">
        <f t="shared" si="2"/>
        <v>4.3362241494329552E-2</v>
      </c>
      <c r="P27" s="91">
        <f t="shared" si="3"/>
        <v>3.0599559470070954</v>
      </c>
      <c r="Q27" s="81">
        <f t="shared" si="4"/>
        <v>7.5192307692307692</v>
      </c>
      <c r="R27" s="89"/>
    </row>
    <row r="28" spans="1:18" x14ac:dyDescent="0.3">
      <c r="A28" s="54">
        <v>24</v>
      </c>
      <c r="B28" s="54" t="s">
        <v>38</v>
      </c>
      <c r="C28" s="16">
        <v>18880562</v>
      </c>
      <c r="D28" s="20">
        <v>6927</v>
      </c>
      <c r="E28" s="5">
        <f t="shared" si="5"/>
        <v>3.6688526538563838E-2</v>
      </c>
      <c r="F28" s="6">
        <v>426</v>
      </c>
      <c r="G28" s="21">
        <f t="shared" si="0"/>
        <v>6.1498484192291034</v>
      </c>
      <c r="H28" s="20">
        <v>73</v>
      </c>
      <c r="I28" s="5">
        <f t="shared" si="6"/>
        <v>1.0538472643279919</v>
      </c>
      <c r="J28" s="21">
        <f t="shared" si="7"/>
        <v>3.8664103324890435E-4</v>
      </c>
      <c r="K28" s="20">
        <v>1864</v>
      </c>
      <c r="L28" s="5">
        <f t="shared" si="8"/>
        <v>26.909195900101054</v>
      </c>
      <c r="M28" s="21">
        <f t="shared" si="9"/>
        <v>9.8725874791227089E-3</v>
      </c>
      <c r="N28" s="28">
        <f t="shared" si="1"/>
        <v>0.26909195900101052</v>
      </c>
      <c r="O28" s="5">
        <f t="shared" si="2"/>
        <v>1.0538472643279919E-2</v>
      </c>
      <c r="P28" s="91">
        <f t="shared" si="3"/>
        <v>2.2562887693703186</v>
      </c>
      <c r="Q28" s="101">
        <f t="shared" si="4"/>
        <v>25.534246575342465</v>
      </c>
      <c r="R28" s="89"/>
    </row>
    <row r="29" spans="1:18" x14ac:dyDescent="0.3">
      <c r="A29" s="54">
        <v>27</v>
      </c>
      <c r="B29" s="54" t="s">
        <v>39</v>
      </c>
      <c r="C29" s="16">
        <v>38654485</v>
      </c>
      <c r="D29" s="20">
        <v>6356</v>
      </c>
      <c r="E29" s="5">
        <f t="shared" si="5"/>
        <v>1.6443111323304397E-2</v>
      </c>
      <c r="F29" s="6">
        <v>401</v>
      </c>
      <c r="G29" s="21">
        <f t="shared" si="0"/>
        <v>6.3089993706733791</v>
      </c>
      <c r="H29" s="20">
        <v>208</v>
      </c>
      <c r="I29" s="5">
        <f t="shared" si="6"/>
        <v>3.2724984266834487</v>
      </c>
      <c r="J29" s="21">
        <f t="shared" si="7"/>
        <v>5.381005593529444E-4</v>
      </c>
      <c r="K29" s="20">
        <v>375</v>
      </c>
      <c r="L29" s="5">
        <f t="shared" si="8"/>
        <v>5.8999370673379481</v>
      </c>
      <c r="M29" s="21">
        <f t="shared" si="9"/>
        <v>9.7013321998727956E-4</v>
      </c>
      <c r="N29" s="28">
        <f t="shared" si="1"/>
        <v>5.8999370673379486E-2</v>
      </c>
      <c r="O29" s="5">
        <f t="shared" si="2"/>
        <v>3.2724984266834484E-2</v>
      </c>
      <c r="P29" s="91">
        <f t="shared" si="3"/>
        <v>1.0373957899063977</v>
      </c>
      <c r="Q29" s="81">
        <f t="shared" si="4"/>
        <v>1.8028846153846156</v>
      </c>
      <c r="R29" s="89"/>
    </row>
    <row r="30" spans="1:18" x14ac:dyDescent="0.3">
      <c r="A30" s="54">
        <v>23</v>
      </c>
      <c r="B30" s="54" t="s">
        <v>40</v>
      </c>
      <c r="C30" s="16">
        <v>17379448</v>
      </c>
      <c r="D30" s="20">
        <v>7257</v>
      </c>
      <c r="E30" s="5">
        <f t="shared" si="5"/>
        <v>4.1756216883298017E-2</v>
      </c>
      <c r="F30" s="6">
        <v>96</v>
      </c>
      <c r="G30" s="21">
        <f t="shared" si="0"/>
        <v>1.3228606862339809</v>
      </c>
      <c r="H30" s="20">
        <v>297</v>
      </c>
      <c r="I30" s="5">
        <f t="shared" si="6"/>
        <v>4.092600248036379</v>
      </c>
      <c r="J30" s="21">
        <f t="shared" si="7"/>
        <v>1.7089150357364629E-3</v>
      </c>
      <c r="K30" s="20">
        <v>368</v>
      </c>
      <c r="L30" s="5">
        <f t="shared" si="8"/>
        <v>5.0709659638969269</v>
      </c>
      <c r="M30" s="21">
        <f t="shared" si="9"/>
        <v>2.1174435459630249E-3</v>
      </c>
      <c r="N30" s="28">
        <f t="shared" si="1"/>
        <v>5.0709659638969271E-2</v>
      </c>
      <c r="O30" s="5">
        <f t="shared" si="2"/>
        <v>4.0926002480363786E-2</v>
      </c>
      <c r="P30" s="91">
        <f t="shared" si="3"/>
        <v>0.55237657720774558</v>
      </c>
      <c r="Q30" s="81">
        <f t="shared" si="4"/>
        <v>1.239057239057239</v>
      </c>
      <c r="R30" s="89"/>
    </row>
    <row r="31" spans="1:18" x14ac:dyDescent="0.3">
      <c r="A31" s="54">
        <v>34</v>
      </c>
      <c r="B31" s="54" t="s">
        <v>41</v>
      </c>
      <c r="C31" s="16">
        <v>32593730</v>
      </c>
      <c r="D31" s="20">
        <v>4530</v>
      </c>
      <c r="E31" s="5">
        <f t="shared" si="5"/>
        <v>1.3898378614537214E-2</v>
      </c>
      <c r="F31" s="6">
        <v>184</v>
      </c>
      <c r="G31" s="21">
        <f t="shared" si="0"/>
        <v>4.0618101545253866</v>
      </c>
      <c r="H31" s="20">
        <v>73</v>
      </c>
      <c r="I31" s="5">
        <f t="shared" si="6"/>
        <v>1.6114790286975718</v>
      </c>
      <c r="J31" s="21">
        <f t="shared" si="7"/>
        <v>2.239694567022553E-4</v>
      </c>
      <c r="K31" s="20">
        <v>1995</v>
      </c>
      <c r="L31" s="5">
        <f t="shared" si="8"/>
        <v>44.039735099337747</v>
      </c>
      <c r="M31" s="21">
        <f t="shared" si="9"/>
        <v>6.1208091249451962E-3</v>
      </c>
      <c r="N31" s="28">
        <f t="shared" si="1"/>
        <v>0.44039735099337746</v>
      </c>
      <c r="O31" s="5">
        <f t="shared" si="2"/>
        <v>1.6114790286975718E-2</v>
      </c>
      <c r="P31" s="91">
        <f t="shared" si="3"/>
        <v>0.5645257538796572</v>
      </c>
      <c r="Q31" s="101">
        <f t="shared" si="4"/>
        <v>27.328767123287669</v>
      </c>
      <c r="R31" s="89"/>
    </row>
    <row r="32" spans="1:18" x14ac:dyDescent="0.3">
      <c r="A32" s="54">
        <v>31</v>
      </c>
      <c r="B32" s="54" t="s">
        <v>42</v>
      </c>
      <c r="C32" s="16">
        <v>18780589</v>
      </c>
      <c r="D32" s="20">
        <v>5990</v>
      </c>
      <c r="E32" s="5">
        <f t="shared" si="5"/>
        <v>3.1894633336579596E-2</v>
      </c>
      <c r="F32" s="6">
        <v>523</v>
      </c>
      <c r="G32" s="21">
        <f t="shared" si="0"/>
        <v>8.7312186978297159</v>
      </c>
      <c r="H32" s="20">
        <v>282</v>
      </c>
      <c r="I32" s="5">
        <f t="shared" si="6"/>
        <v>4.707846410684474</v>
      </c>
      <c r="J32" s="21">
        <f t="shared" si="7"/>
        <v>1.5015503507371361E-3</v>
      </c>
      <c r="K32" s="20">
        <v>758</v>
      </c>
      <c r="L32" s="5">
        <f t="shared" si="8"/>
        <v>12.654424040066777</v>
      </c>
      <c r="M32" s="21">
        <f t="shared" si="9"/>
        <v>4.0360821484352804E-3</v>
      </c>
      <c r="N32" s="28">
        <f t="shared" si="1"/>
        <v>0.12654424040066778</v>
      </c>
      <c r="O32" s="5">
        <f t="shared" si="2"/>
        <v>4.7078464106844742E-2</v>
      </c>
      <c r="P32" s="91">
        <f t="shared" si="3"/>
        <v>2.7847901894876674</v>
      </c>
      <c r="Q32" s="81">
        <f t="shared" si="4"/>
        <v>2.6879432624113475</v>
      </c>
      <c r="R32" s="89"/>
    </row>
    <row r="33" spans="1:18" x14ac:dyDescent="0.3">
      <c r="A33" s="54">
        <v>35</v>
      </c>
      <c r="B33" s="54" t="s">
        <v>43</v>
      </c>
      <c r="C33" s="16">
        <v>108513967</v>
      </c>
      <c r="D33" s="20">
        <v>4428</v>
      </c>
      <c r="E33" s="5">
        <f t="shared" si="5"/>
        <v>4.0805807053390644E-3</v>
      </c>
      <c r="F33" s="6">
        <v>233</v>
      </c>
      <c r="G33" s="21">
        <f t="shared" si="0"/>
        <v>5.2619692863595304</v>
      </c>
      <c r="H33" s="20">
        <v>247</v>
      </c>
      <c r="I33" s="5">
        <f t="shared" si="6"/>
        <v>5.5781391147244808</v>
      </c>
      <c r="J33" s="21">
        <f t="shared" si="7"/>
        <v>2.2762046843241847E-4</v>
      </c>
      <c r="K33" s="20">
        <v>157</v>
      </c>
      <c r="L33" s="5">
        <f t="shared" si="8"/>
        <v>3.5456187895212286</v>
      </c>
      <c r="M33" s="21">
        <f t="shared" si="9"/>
        <v>1.4468183621007977E-4</v>
      </c>
      <c r="N33" s="28">
        <f t="shared" si="1"/>
        <v>3.5456187895212286E-2</v>
      </c>
      <c r="O33" s="5">
        <f t="shared" si="2"/>
        <v>5.5781391147244806E-2</v>
      </c>
      <c r="P33" s="91">
        <f t="shared" si="3"/>
        <v>0.21471890342005467</v>
      </c>
      <c r="Q33" s="81">
        <f t="shared" si="4"/>
        <v>0.63562753036437247</v>
      </c>
      <c r="R33" s="89"/>
    </row>
    <row r="34" spans="1:18" x14ac:dyDescent="0.3">
      <c r="A34" s="54">
        <v>22</v>
      </c>
      <c r="B34" s="54" t="s">
        <v>44</v>
      </c>
      <c r="C34" s="16">
        <v>1391821817</v>
      </c>
      <c r="D34" s="20">
        <v>8063</v>
      </c>
      <c r="E34" s="5">
        <f t="shared" si="5"/>
        <v>5.7931266068090377E-4</v>
      </c>
      <c r="F34" s="6">
        <v>465</v>
      </c>
      <c r="G34" s="21">
        <f t="shared" si="0"/>
        <v>5.7670842118318246</v>
      </c>
      <c r="H34" s="20">
        <v>249</v>
      </c>
      <c r="I34" s="5">
        <f t="shared" si="6"/>
        <v>3.0881805779486542</v>
      </c>
      <c r="J34" s="21">
        <f t="shared" si="7"/>
        <v>1.7890221072745261E-5</v>
      </c>
      <c r="K34" s="20">
        <v>774</v>
      </c>
      <c r="L34" s="5">
        <f t="shared" si="8"/>
        <v>9.5994046880813588</v>
      </c>
      <c r="M34" s="21">
        <f t="shared" si="9"/>
        <v>5.5610566708051537E-5</v>
      </c>
      <c r="N34" s="28">
        <f t="shared" si="1"/>
        <v>9.5994046880813588E-2</v>
      </c>
      <c r="O34" s="5">
        <f t="shared" si="2"/>
        <v>3.0881805779486543E-2</v>
      </c>
      <c r="P34" s="91">
        <f t="shared" si="3"/>
        <v>3.3409448991271268E-2</v>
      </c>
      <c r="Q34" s="81">
        <f t="shared" si="4"/>
        <v>3.1084337349397591</v>
      </c>
      <c r="R34" s="89"/>
    </row>
    <row r="35" spans="1:18" x14ac:dyDescent="0.3">
      <c r="A35" s="54">
        <v>29</v>
      </c>
      <c r="B35" s="54" t="s">
        <v>45</v>
      </c>
      <c r="C35" s="16">
        <v>125899853</v>
      </c>
      <c r="D35" s="20">
        <v>6005</v>
      </c>
      <c r="E35" s="5">
        <f t="shared" si="5"/>
        <v>4.7696640281224157E-3</v>
      </c>
      <c r="F35" s="6">
        <v>475</v>
      </c>
      <c r="G35" s="21">
        <f t="shared" si="0"/>
        <v>7.9100749375520403</v>
      </c>
      <c r="H35" s="20">
        <v>99</v>
      </c>
      <c r="I35" s="5">
        <f t="shared" si="6"/>
        <v>1.6486261448792672</v>
      </c>
      <c r="J35" s="21">
        <f t="shared" si="7"/>
        <v>7.8633928190527752E-5</v>
      </c>
      <c r="K35" s="20">
        <v>762</v>
      </c>
      <c r="L35" s="5">
        <f t="shared" si="8"/>
        <v>12.689425478767694</v>
      </c>
      <c r="M35" s="21">
        <f t="shared" si="9"/>
        <v>6.0524296243618335E-4</v>
      </c>
      <c r="N35" s="28">
        <f t="shared" si="1"/>
        <v>0.12689425478767694</v>
      </c>
      <c r="O35" s="5">
        <f t="shared" si="2"/>
        <v>1.6486261448792672E-2</v>
      </c>
      <c r="P35" s="91">
        <f t="shared" si="3"/>
        <v>0.37728399889394632</v>
      </c>
      <c r="Q35" s="81">
        <f t="shared" si="4"/>
        <v>7.6969696969696972</v>
      </c>
      <c r="R35" s="89"/>
    </row>
    <row r="36" spans="1:18" x14ac:dyDescent="0.3">
      <c r="A36" s="54">
        <v>25</v>
      </c>
      <c r="B36" s="54" t="s">
        <v>46</v>
      </c>
      <c r="C36" s="16">
        <v>208620877</v>
      </c>
      <c r="D36" s="20">
        <v>6495</v>
      </c>
      <c r="E36" s="5">
        <f t="shared" si="5"/>
        <v>3.113302989326423E-3</v>
      </c>
      <c r="F36" s="6">
        <v>0</v>
      </c>
      <c r="G36" s="21">
        <f t="shared" si="0"/>
        <v>0</v>
      </c>
      <c r="H36" s="20">
        <v>86</v>
      </c>
      <c r="I36" s="5">
        <f t="shared" si="6"/>
        <v>1.3240954580446498</v>
      </c>
      <c r="J36" s="21">
        <f t="shared" si="7"/>
        <v>4.1223103476839471E-5</v>
      </c>
      <c r="K36" s="20">
        <v>1026</v>
      </c>
      <c r="L36" s="5">
        <f t="shared" si="8"/>
        <v>15.796766743648961</v>
      </c>
      <c r="M36" s="21">
        <f t="shared" si="9"/>
        <v>4.9180121124694533E-4</v>
      </c>
      <c r="N36" s="28">
        <f t="shared" si="1"/>
        <v>0.1579676674364896</v>
      </c>
      <c r="O36" s="5">
        <f t="shared" si="2"/>
        <v>1.3240954580446497E-2</v>
      </c>
      <c r="P36" s="91">
        <f t="shared" si="3"/>
        <v>0</v>
      </c>
      <c r="Q36" s="81">
        <f t="shared" si="4"/>
        <v>11.930232558139535</v>
      </c>
      <c r="R36" s="89"/>
    </row>
    <row r="37" spans="1:18" x14ac:dyDescent="0.3">
      <c r="A37" s="54">
        <v>41</v>
      </c>
      <c r="B37" s="54" t="s">
        <v>47</v>
      </c>
      <c r="C37" s="16">
        <v>630092</v>
      </c>
      <c r="D37" s="20">
        <v>3270</v>
      </c>
      <c r="E37" s="5">
        <f t="shared" si="5"/>
        <v>0.51897183268475078</v>
      </c>
      <c r="F37" s="6">
        <v>47</v>
      </c>
      <c r="G37" s="21">
        <f t="shared" si="0"/>
        <v>1.4373088685015289</v>
      </c>
      <c r="H37" s="20">
        <v>62</v>
      </c>
      <c r="I37" s="5">
        <f t="shared" si="6"/>
        <v>1.8960244648318043</v>
      </c>
      <c r="J37" s="21">
        <f t="shared" si="7"/>
        <v>9.8398329132888523E-3</v>
      </c>
      <c r="K37" s="20">
        <v>500</v>
      </c>
      <c r="L37" s="5">
        <f t="shared" si="8"/>
        <v>15.290519877675841</v>
      </c>
      <c r="M37" s="21">
        <f t="shared" si="9"/>
        <v>7.9353491236200432E-2</v>
      </c>
      <c r="N37" s="28">
        <f t="shared" si="1"/>
        <v>0.1529051987767584</v>
      </c>
      <c r="O37" s="5">
        <f t="shared" si="2"/>
        <v>1.8960244648318043E-2</v>
      </c>
      <c r="P37" s="91">
        <f t="shared" si="3"/>
        <v>7.4592281762028403</v>
      </c>
      <c r="Q37" s="81">
        <f t="shared" si="4"/>
        <v>8.064516129032258</v>
      </c>
      <c r="R37" s="89"/>
    </row>
    <row r="38" spans="1:18" x14ac:dyDescent="0.3">
      <c r="A38" s="54">
        <v>46</v>
      </c>
      <c r="B38" s="54" t="s">
        <v>48</v>
      </c>
      <c r="C38" s="16">
        <v>69198697</v>
      </c>
      <c r="D38" s="20">
        <v>2518</v>
      </c>
      <c r="E38" s="5">
        <f t="shared" si="5"/>
        <v>3.6387968403509101E-3</v>
      </c>
      <c r="F38" s="6">
        <v>45</v>
      </c>
      <c r="G38" s="21">
        <f t="shared" si="0"/>
        <v>1.7871326449563145</v>
      </c>
      <c r="H38" s="20">
        <v>35</v>
      </c>
      <c r="I38" s="5">
        <f t="shared" si="6"/>
        <v>1.3899920571882447</v>
      </c>
      <c r="J38" s="21">
        <f t="shared" si="7"/>
        <v>5.0578987058094462E-5</v>
      </c>
      <c r="K38" s="20">
        <v>1135</v>
      </c>
      <c r="L38" s="5">
        <f t="shared" si="8"/>
        <v>45.075456711675933</v>
      </c>
      <c r="M38" s="21">
        <f t="shared" si="9"/>
        <v>1.640204294598206E-3</v>
      </c>
      <c r="N38" s="28">
        <f t="shared" si="1"/>
        <v>0.45075456711675932</v>
      </c>
      <c r="O38" s="5">
        <f t="shared" si="2"/>
        <v>1.3899920571882446E-2</v>
      </c>
      <c r="P38" s="91">
        <f t="shared" si="3"/>
        <v>6.5030126217550027E-2</v>
      </c>
      <c r="Q38" s="101">
        <f t="shared" si="4"/>
        <v>32.428571428571431</v>
      </c>
      <c r="R38" s="89"/>
    </row>
    <row r="39" spans="1:18" x14ac:dyDescent="0.3">
      <c r="A39" s="54">
        <v>36</v>
      </c>
      <c r="B39" s="54" t="s">
        <v>49</v>
      </c>
      <c r="C39" s="16">
        <v>35205682</v>
      </c>
      <c r="D39" s="20">
        <v>4033</v>
      </c>
      <c r="E39" s="5">
        <f t="shared" si="5"/>
        <v>1.1455537205613571E-2</v>
      </c>
      <c r="F39" s="6">
        <v>382</v>
      </c>
      <c r="G39" s="21">
        <f t="shared" si="0"/>
        <v>9.4718571782791958</v>
      </c>
      <c r="H39" s="20">
        <v>52</v>
      </c>
      <c r="I39" s="5">
        <f t="shared" si="6"/>
        <v>1.2893627572526656</v>
      </c>
      <c r="J39" s="21">
        <f t="shared" si="7"/>
        <v>1.4770343037240409E-4</v>
      </c>
      <c r="K39" s="20">
        <v>720</v>
      </c>
      <c r="L39" s="5">
        <f t="shared" si="8"/>
        <v>17.852715100421523</v>
      </c>
      <c r="M39" s="21">
        <f t="shared" si="9"/>
        <v>2.0451244205409798E-3</v>
      </c>
      <c r="N39" s="28">
        <f t="shared" si="1"/>
        <v>0.17852715100421523</v>
      </c>
      <c r="O39" s="5">
        <f t="shared" si="2"/>
        <v>1.2893627572526656E-2</v>
      </c>
      <c r="P39" s="91">
        <f t="shared" si="3"/>
        <v>1.0850521231203532</v>
      </c>
      <c r="Q39" s="81">
        <f t="shared" si="4"/>
        <v>13.846153846153847</v>
      </c>
      <c r="R39" s="89"/>
    </row>
    <row r="40" spans="1:18" x14ac:dyDescent="0.3">
      <c r="A40" s="54">
        <v>38</v>
      </c>
      <c r="B40" s="54" t="s">
        <v>50</v>
      </c>
      <c r="C40" s="16">
        <v>273694931</v>
      </c>
      <c r="D40" s="20">
        <v>3842</v>
      </c>
      <c r="E40" s="5">
        <f t="shared" si="5"/>
        <v>1.4037527059644374E-3</v>
      </c>
      <c r="F40" s="6">
        <v>330</v>
      </c>
      <c r="G40" s="21">
        <f t="shared" si="0"/>
        <v>8.5892764185320143</v>
      </c>
      <c r="H40" s="20">
        <v>327</v>
      </c>
      <c r="I40" s="5">
        <f t="shared" si="6"/>
        <v>8.5111920874544502</v>
      </c>
      <c r="J40" s="21">
        <f t="shared" si="7"/>
        <v>1.1947608923747294E-4</v>
      </c>
      <c r="K40" s="20">
        <v>286</v>
      </c>
      <c r="L40" s="5">
        <f t="shared" si="8"/>
        <v>7.4440395627277463</v>
      </c>
      <c r="M40" s="21">
        <f t="shared" si="9"/>
        <v>1.0449590679485402E-4</v>
      </c>
      <c r="N40" s="28">
        <f t="shared" si="1"/>
        <v>7.4440395627277459E-2</v>
      </c>
      <c r="O40" s="5">
        <f t="shared" si="2"/>
        <v>8.5111920874544514E-2</v>
      </c>
      <c r="P40" s="91">
        <f t="shared" si="3"/>
        <v>0.12057220014790847</v>
      </c>
      <c r="Q40" s="81">
        <f t="shared" si="4"/>
        <v>0.874617737003058</v>
      </c>
      <c r="R40" s="89"/>
    </row>
    <row r="41" spans="1:18" x14ac:dyDescent="0.3">
      <c r="A41" s="54">
        <v>43</v>
      </c>
      <c r="B41" s="54" t="s">
        <v>51</v>
      </c>
      <c r="C41" s="16">
        <v>5637226</v>
      </c>
      <c r="D41" s="20">
        <v>2905</v>
      </c>
      <c r="E41" s="5">
        <f t="shared" si="5"/>
        <v>5.1532438117613169E-2</v>
      </c>
      <c r="F41" s="6">
        <v>136</v>
      </c>
      <c r="G41" s="21">
        <f t="shared" si="0"/>
        <v>4.6815834767641995</v>
      </c>
      <c r="H41" s="20">
        <v>49</v>
      </c>
      <c r="I41" s="5">
        <f t="shared" si="6"/>
        <v>1.6867469879518073</v>
      </c>
      <c r="J41" s="21">
        <f t="shared" si="7"/>
        <v>8.6922184776696903E-4</v>
      </c>
      <c r="K41" s="20">
        <v>300</v>
      </c>
      <c r="L41" s="5">
        <f t="shared" si="8"/>
        <v>10.327022375215146</v>
      </c>
      <c r="M41" s="21">
        <f t="shared" si="9"/>
        <v>5.321766414899811E-3</v>
      </c>
      <c r="N41" s="28">
        <f t="shared" si="1"/>
        <v>0.10327022375215146</v>
      </c>
      <c r="O41" s="5">
        <f t="shared" si="2"/>
        <v>1.6867469879518072E-2</v>
      </c>
      <c r="P41" s="91">
        <f t="shared" si="3"/>
        <v>2.4125341080879141</v>
      </c>
      <c r="Q41" s="81">
        <f t="shared" si="4"/>
        <v>6.1224489795918364</v>
      </c>
      <c r="R41" s="89"/>
    </row>
    <row r="42" spans="1:18" x14ac:dyDescent="0.3">
      <c r="A42" s="54">
        <v>37</v>
      </c>
      <c r="B42" s="54" t="s">
        <v>52</v>
      </c>
      <c r="C42" s="16">
        <v>135551830</v>
      </c>
      <c r="D42" s="20">
        <v>3844</v>
      </c>
      <c r="E42" s="5">
        <f t="shared" si="5"/>
        <v>2.8358156433594441E-3</v>
      </c>
      <c r="F42" s="6">
        <v>403</v>
      </c>
      <c r="G42" s="21">
        <f t="shared" si="0"/>
        <v>10.483870967741936</v>
      </c>
      <c r="H42" s="20">
        <v>233</v>
      </c>
      <c r="I42" s="5">
        <f t="shared" si="6"/>
        <v>6.0613943808532778</v>
      </c>
      <c r="J42" s="21">
        <f t="shared" si="7"/>
        <v>1.7188997005794756E-4</v>
      </c>
      <c r="K42" s="20">
        <v>633</v>
      </c>
      <c r="L42" s="5">
        <f t="shared" si="8"/>
        <v>16.467221644120709</v>
      </c>
      <c r="M42" s="21">
        <f t="shared" si="9"/>
        <v>4.6698004741064727E-4</v>
      </c>
      <c r="N42" s="28">
        <f t="shared" si="1"/>
        <v>0.16467221644120708</v>
      </c>
      <c r="O42" s="5">
        <f t="shared" si="2"/>
        <v>6.0613943808532779E-2</v>
      </c>
      <c r="P42" s="91">
        <f t="shared" si="3"/>
        <v>0.29730325293284493</v>
      </c>
      <c r="Q42" s="81">
        <f t="shared" si="4"/>
        <v>2.7167381974248928</v>
      </c>
      <c r="R42" s="89"/>
    </row>
    <row r="43" spans="1:18" x14ac:dyDescent="0.3">
      <c r="A43" s="54">
        <v>42</v>
      </c>
      <c r="B43" s="54" t="s">
        <v>53</v>
      </c>
      <c r="C43" s="16">
        <v>4245746</v>
      </c>
      <c r="D43" s="20">
        <v>2974</v>
      </c>
      <c r="E43" s="5">
        <f t="shared" si="5"/>
        <v>7.0046583097528675E-2</v>
      </c>
      <c r="F43" s="6">
        <v>222</v>
      </c>
      <c r="G43" s="21">
        <f t="shared" si="0"/>
        <v>7.4646940147948895</v>
      </c>
      <c r="H43" s="20">
        <v>74</v>
      </c>
      <c r="I43" s="5">
        <f t="shared" si="6"/>
        <v>2.488231338264963</v>
      </c>
      <c r="J43" s="21">
        <f t="shared" si="7"/>
        <v>1.7429210320165172E-3</v>
      </c>
      <c r="K43" s="20">
        <v>17</v>
      </c>
      <c r="L43" s="5">
        <f t="shared" si="8"/>
        <v>0.57162071284465366</v>
      </c>
      <c r="M43" s="21">
        <f t="shared" si="9"/>
        <v>4.0040077762541613E-4</v>
      </c>
      <c r="N43" s="28">
        <f t="shared" si="1"/>
        <v>5.7162071284465365E-3</v>
      </c>
      <c r="O43" s="5">
        <f t="shared" si="2"/>
        <v>2.488231338264963E-2</v>
      </c>
      <c r="P43" s="91">
        <f t="shared" si="3"/>
        <v>5.2287630960495521</v>
      </c>
      <c r="Q43" s="81">
        <f t="shared" si="4"/>
        <v>0.22972972972972971</v>
      </c>
      <c r="R43" s="89"/>
    </row>
    <row r="44" spans="1:18" x14ac:dyDescent="0.3">
      <c r="A44" s="54">
        <v>51</v>
      </c>
      <c r="B44" s="54" t="s">
        <v>54</v>
      </c>
      <c r="C44" s="16">
        <v>10747041</v>
      </c>
      <c r="D44" s="20">
        <v>2081</v>
      </c>
      <c r="E44" s="5">
        <f t="shared" si="5"/>
        <v>1.9363469442426059E-2</v>
      </c>
      <c r="F44" s="6">
        <v>70</v>
      </c>
      <c r="G44" s="21">
        <f t="shared" si="0"/>
        <v>3.363767419509851</v>
      </c>
      <c r="H44" s="20">
        <v>93</v>
      </c>
      <c r="I44" s="5">
        <f t="shared" si="6"/>
        <v>4.4690052859202307</v>
      </c>
      <c r="J44" s="21">
        <f t="shared" si="7"/>
        <v>8.6535447291956921E-4</v>
      </c>
      <c r="K44" s="20">
        <v>269</v>
      </c>
      <c r="L44" s="5">
        <f t="shared" si="8"/>
        <v>12.926477654973571</v>
      </c>
      <c r="M44" s="21">
        <f t="shared" si="9"/>
        <v>2.5030145507028401E-3</v>
      </c>
      <c r="N44" s="28">
        <f t="shared" si="1"/>
        <v>0.1292647765497357</v>
      </c>
      <c r="O44" s="5">
        <f t="shared" si="2"/>
        <v>4.4690052859202307E-2</v>
      </c>
      <c r="P44" s="91">
        <f t="shared" si="3"/>
        <v>0.65134207639107355</v>
      </c>
      <c r="Q44" s="81">
        <f t="shared" si="4"/>
        <v>2.8924731182795695</v>
      </c>
      <c r="R44" s="89"/>
    </row>
    <row r="45" spans="1:18" x14ac:dyDescent="0.3">
      <c r="A45" s="54">
        <v>32</v>
      </c>
      <c r="B45" s="54" t="s">
        <v>55</v>
      </c>
      <c r="C45" s="16">
        <v>425748</v>
      </c>
      <c r="D45" s="20">
        <v>6848</v>
      </c>
      <c r="E45" s="5">
        <f t="shared" si="5"/>
        <v>1.6084632223756776</v>
      </c>
      <c r="F45" s="6">
        <v>951</v>
      </c>
      <c r="G45" s="21">
        <f t="shared" si="0"/>
        <v>13.887266355140186</v>
      </c>
      <c r="H45" s="20">
        <v>169</v>
      </c>
      <c r="I45" s="5">
        <f t="shared" si="6"/>
        <v>2.4678738317757007</v>
      </c>
      <c r="J45" s="21">
        <f t="shared" si="7"/>
        <v>3.9694842958745549E-2</v>
      </c>
      <c r="K45" s="20">
        <v>1569</v>
      </c>
      <c r="L45" s="5">
        <f t="shared" si="8"/>
        <v>22.91179906542056</v>
      </c>
      <c r="M45" s="21">
        <f t="shared" si="9"/>
        <v>0.36852786155190392</v>
      </c>
      <c r="N45" s="28">
        <f t="shared" si="1"/>
        <v>0.2291179906542056</v>
      </c>
      <c r="O45" s="5">
        <f t="shared" si="2"/>
        <v>2.467873831775701E-2</v>
      </c>
      <c r="P45" s="91">
        <f t="shared" si="3"/>
        <v>223.37157191578117</v>
      </c>
      <c r="Q45" s="81">
        <f t="shared" si="4"/>
        <v>9.2840236686390529</v>
      </c>
      <c r="R45" s="89"/>
    </row>
    <row r="46" spans="1:18" x14ac:dyDescent="0.3">
      <c r="A46" s="54">
        <v>52</v>
      </c>
      <c r="B46" s="54" t="s">
        <v>56</v>
      </c>
      <c r="C46" s="16">
        <v>57385175</v>
      </c>
      <c r="D46" s="20">
        <v>2028</v>
      </c>
      <c r="E46" s="5">
        <f t="shared" si="5"/>
        <v>3.5340137936322406E-3</v>
      </c>
      <c r="F46" s="6">
        <v>25</v>
      </c>
      <c r="G46" s="21">
        <f t="shared" si="0"/>
        <v>1.2327416173570021</v>
      </c>
      <c r="H46" s="20">
        <v>25</v>
      </c>
      <c r="I46" s="5">
        <f t="shared" si="6"/>
        <v>1.2327416173570021</v>
      </c>
      <c r="J46" s="21">
        <f t="shared" si="7"/>
        <v>4.3565258797241619E-5</v>
      </c>
      <c r="K46" s="20">
        <v>410</v>
      </c>
      <c r="L46" s="5">
        <f t="shared" si="8"/>
        <v>20.216962524654832</v>
      </c>
      <c r="M46" s="21">
        <f t="shared" si="9"/>
        <v>7.1447024427476256E-4</v>
      </c>
      <c r="N46" s="28">
        <f t="shared" si="1"/>
        <v>0.20216962524654833</v>
      </c>
      <c r="O46" s="5">
        <f t="shared" si="2"/>
        <v>1.232741617357002E-2</v>
      </c>
      <c r="P46" s="91">
        <f t="shared" si="3"/>
        <v>4.3565258797241622E-2</v>
      </c>
      <c r="Q46" s="101">
        <f t="shared" si="4"/>
        <v>16.399999999999999</v>
      </c>
      <c r="R46" s="89"/>
    </row>
    <row r="47" spans="1:18" x14ac:dyDescent="0.3">
      <c r="A47" s="54">
        <v>45</v>
      </c>
      <c r="B47" s="54" t="s">
        <v>57</v>
      </c>
      <c r="C47" s="16">
        <v>11164709</v>
      </c>
      <c r="D47" s="20">
        <v>2759</v>
      </c>
      <c r="E47" s="5">
        <f t="shared" si="5"/>
        <v>2.4711794996179478E-2</v>
      </c>
      <c r="F47" s="6">
        <v>139</v>
      </c>
      <c r="G47" s="21">
        <f t="shared" si="0"/>
        <v>5.0380572671257706</v>
      </c>
      <c r="H47" s="20">
        <v>126</v>
      </c>
      <c r="I47" s="5">
        <f t="shared" si="6"/>
        <v>4.5668720550924249</v>
      </c>
      <c r="J47" s="21">
        <f t="shared" si="7"/>
        <v>1.1285560599922488E-3</v>
      </c>
      <c r="K47" s="20">
        <v>98</v>
      </c>
      <c r="L47" s="5">
        <f t="shared" si="8"/>
        <v>3.5520115984052194</v>
      </c>
      <c r="M47" s="21">
        <f t="shared" si="9"/>
        <v>8.7776582443841573E-4</v>
      </c>
      <c r="N47" s="28">
        <f t="shared" si="1"/>
        <v>3.5520115984052192E-2</v>
      </c>
      <c r="O47" s="5">
        <f t="shared" si="2"/>
        <v>4.5668720550924247E-2</v>
      </c>
      <c r="P47" s="91">
        <f t="shared" si="3"/>
        <v>1.2449943836422426</v>
      </c>
      <c r="Q47" s="81">
        <f t="shared" si="4"/>
        <v>0.77777777777777779</v>
      </c>
      <c r="R47" s="89"/>
    </row>
    <row r="48" spans="1:18" x14ac:dyDescent="0.3">
      <c r="A48" s="54">
        <v>40</v>
      </c>
      <c r="B48" s="54" t="s">
        <v>58</v>
      </c>
      <c r="C48" s="16">
        <v>8657548</v>
      </c>
      <c r="D48" s="20">
        <v>3380</v>
      </c>
      <c r="E48" s="5">
        <f t="shared" si="5"/>
        <v>3.9041077219554542E-2</v>
      </c>
      <c r="F48" s="6">
        <v>275</v>
      </c>
      <c r="G48" s="21">
        <f t="shared" si="0"/>
        <v>8.1360946745562135</v>
      </c>
      <c r="H48" s="20">
        <v>74</v>
      </c>
      <c r="I48" s="5">
        <f t="shared" si="6"/>
        <v>2.1893491124260356</v>
      </c>
      <c r="J48" s="21">
        <f t="shared" si="7"/>
        <v>8.5474547758788056E-4</v>
      </c>
      <c r="K48" s="20">
        <v>118</v>
      </c>
      <c r="L48" s="5">
        <f t="shared" si="8"/>
        <v>3.4911242603550297</v>
      </c>
      <c r="M48" s="21">
        <f t="shared" si="9"/>
        <v>1.3629725183158096E-3</v>
      </c>
      <c r="N48" s="28">
        <f t="shared" si="1"/>
        <v>3.4911242603550295E-2</v>
      </c>
      <c r="O48" s="5">
        <f t="shared" si="2"/>
        <v>2.1893491124260357E-2</v>
      </c>
      <c r="P48" s="91">
        <f t="shared" si="3"/>
        <v>3.1764190045495564</v>
      </c>
      <c r="Q48" s="81">
        <f t="shared" si="4"/>
        <v>1.5945945945945945</v>
      </c>
      <c r="R48" s="89"/>
    </row>
    <row r="49" spans="1:18" x14ac:dyDescent="0.3">
      <c r="A49" s="54">
        <v>56</v>
      </c>
      <c r="B49" s="54" t="s">
        <v>59</v>
      </c>
      <c r="C49" s="16">
        <v>340696</v>
      </c>
      <c r="D49" s="20">
        <v>1689</v>
      </c>
      <c r="E49" s="5">
        <f t="shared" si="5"/>
        <v>0.49574987672294363</v>
      </c>
      <c r="F49" s="6">
        <v>14</v>
      </c>
      <c r="G49" s="21">
        <f t="shared" si="0"/>
        <v>0.82889283599763175</v>
      </c>
      <c r="H49" s="20">
        <v>7</v>
      </c>
      <c r="I49" s="5">
        <f t="shared" si="6"/>
        <v>0.41444641799881587</v>
      </c>
      <c r="J49" s="21">
        <f t="shared" si="7"/>
        <v>2.0546176063117854E-3</v>
      </c>
      <c r="K49" s="20">
        <v>841</v>
      </c>
      <c r="L49" s="5">
        <f t="shared" si="8"/>
        <v>49.792776791000591</v>
      </c>
      <c r="M49" s="21">
        <f t="shared" si="9"/>
        <v>0.24684762955831591</v>
      </c>
      <c r="N49" s="28">
        <f t="shared" si="1"/>
        <v>0.49792776791000593</v>
      </c>
      <c r="O49" s="5">
        <f t="shared" si="2"/>
        <v>4.1444641799881585E-3</v>
      </c>
      <c r="P49" s="91">
        <f t="shared" si="3"/>
        <v>4.1092352126235712</v>
      </c>
      <c r="Q49" s="101">
        <f t="shared" si="4"/>
        <v>120.14285714285715</v>
      </c>
      <c r="R49" s="89"/>
    </row>
    <row r="50" spans="1:18" x14ac:dyDescent="0.3">
      <c r="A50" s="54">
        <v>53</v>
      </c>
      <c r="B50" s="54" t="s">
        <v>60</v>
      </c>
      <c r="C50" s="16">
        <v>45607371</v>
      </c>
      <c r="D50" s="20">
        <v>1975</v>
      </c>
      <c r="E50" s="5">
        <f t="shared" si="5"/>
        <v>4.330440357985116E-3</v>
      </c>
      <c r="F50" s="6">
        <v>81</v>
      </c>
      <c r="G50" s="21">
        <f t="shared" si="0"/>
        <v>4.1012658227848098</v>
      </c>
      <c r="H50" s="20">
        <v>83</v>
      </c>
      <c r="I50" s="5">
        <f t="shared" si="6"/>
        <v>4.2025316455696204</v>
      </c>
      <c r="J50" s="21">
        <f t="shared" si="7"/>
        <v>1.8198812643684285E-4</v>
      </c>
      <c r="K50" s="20">
        <v>440</v>
      </c>
      <c r="L50" s="5">
        <f t="shared" si="8"/>
        <v>22.278481012658229</v>
      </c>
      <c r="M50" s="21">
        <f t="shared" si="9"/>
        <v>9.6475633291820309E-4</v>
      </c>
      <c r="N50" s="28">
        <f t="shared" si="1"/>
        <v>0.22278481012658227</v>
      </c>
      <c r="O50" s="5">
        <f t="shared" si="2"/>
        <v>4.2025316455696203E-2</v>
      </c>
      <c r="P50" s="91">
        <f t="shared" si="3"/>
        <v>0.17760287037812375</v>
      </c>
      <c r="Q50" s="81">
        <f t="shared" si="4"/>
        <v>5.3012048192771086</v>
      </c>
      <c r="R50" s="89"/>
    </row>
    <row r="51" spans="1:18" x14ac:dyDescent="0.3">
      <c r="A51" s="54">
        <v>48</v>
      </c>
      <c r="B51" s="54" t="s">
        <v>61</v>
      </c>
      <c r="C51" s="16">
        <v>50539730</v>
      </c>
      <c r="D51" s="20">
        <v>2473</v>
      </c>
      <c r="E51" s="5">
        <f t="shared" si="5"/>
        <v>4.8931800783264968E-3</v>
      </c>
      <c r="F51" s="6">
        <v>250</v>
      </c>
      <c r="G51" s="21">
        <f t="shared" si="0"/>
        <v>10.109179134654266</v>
      </c>
      <c r="H51" s="20">
        <v>80</v>
      </c>
      <c r="I51" s="5">
        <f t="shared" si="6"/>
        <v>3.234937323089365</v>
      </c>
      <c r="J51" s="21">
        <f t="shared" si="7"/>
        <v>1.5829130863975727E-4</v>
      </c>
      <c r="K51" s="20">
        <v>197</v>
      </c>
      <c r="L51" s="5">
        <f t="shared" si="8"/>
        <v>7.9660331581075621</v>
      </c>
      <c r="M51" s="21">
        <f t="shared" si="9"/>
        <v>3.8979234752540231E-4</v>
      </c>
      <c r="N51" s="28">
        <f t="shared" si="1"/>
        <v>7.9660331581075619E-2</v>
      </c>
      <c r="O51" s="5">
        <f t="shared" si="2"/>
        <v>3.2349373230893652E-2</v>
      </c>
      <c r="P51" s="91">
        <f t="shared" si="3"/>
        <v>0.49466033949924149</v>
      </c>
      <c r="Q51" s="81">
        <f t="shared" si="4"/>
        <v>2.4624999999999999</v>
      </c>
      <c r="R51" s="89"/>
    </row>
    <row r="52" spans="1:18" x14ac:dyDescent="0.3">
      <c r="A52" s="54">
        <v>44</v>
      </c>
      <c r="B52" s="54" t="s">
        <v>76</v>
      </c>
      <c r="C52" s="16">
        <v>2806199</v>
      </c>
      <c r="D52" s="20">
        <v>2728</v>
      </c>
      <c r="E52" s="5">
        <f t="shared" si="5"/>
        <v>9.7213348019866017E-2</v>
      </c>
      <c r="F52" s="6">
        <v>216</v>
      </c>
      <c r="G52" s="21">
        <f t="shared" si="0"/>
        <v>7.9178885630498534</v>
      </c>
      <c r="H52" s="20">
        <v>6</v>
      </c>
      <c r="I52" s="5">
        <f t="shared" si="6"/>
        <v>0.21994134897360704</v>
      </c>
      <c r="J52" s="21">
        <f t="shared" si="7"/>
        <v>2.1381234901730062E-4</v>
      </c>
      <c r="K52" s="20">
        <v>247</v>
      </c>
      <c r="L52" s="5">
        <f t="shared" si="8"/>
        <v>9.0542521994134901</v>
      </c>
      <c r="M52" s="21">
        <f t="shared" si="9"/>
        <v>8.8019417012122087E-3</v>
      </c>
      <c r="N52" s="28">
        <f t="shared" si="1"/>
        <v>9.05425219941349E-2</v>
      </c>
      <c r="O52" s="5">
        <f t="shared" si="2"/>
        <v>2.1994134897360706E-3</v>
      </c>
      <c r="P52" s="91">
        <f t="shared" si="3"/>
        <v>7.6972445646228218</v>
      </c>
      <c r="Q52" s="101">
        <f t="shared" si="4"/>
        <v>41.166666666666664</v>
      </c>
      <c r="R52" s="89"/>
    </row>
    <row r="53" spans="1:18" x14ac:dyDescent="0.3">
      <c r="A53" s="54">
        <v>39</v>
      </c>
      <c r="B53" s="54" t="s">
        <v>62</v>
      </c>
      <c r="C53" s="16">
        <v>10067353</v>
      </c>
      <c r="D53" s="20">
        <v>3736</v>
      </c>
      <c r="E53" s="5">
        <f t="shared" si="5"/>
        <v>3.7110052662303585E-2</v>
      </c>
      <c r="F53" s="6">
        <v>376</v>
      </c>
      <c r="G53" s="21">
        <f t="shared" si="0"/>
        <v>10.06423982869379</v>
      </c>
      <c r="H53" s="20">
        <v>20</v>
      </c>
      <c r="I53" s="5">
        <f t="shared" si="6"/>
        <v>0.53533190578158463</v>
      </c>
      <c r="J53" s="21">
        <f t="shared" si="7"/>
        <v>1.9866195215365945E-4</v>
      </c>
      <c r="K53" s="20">
        <v>588</v>
      </c>
      <c r="L53" s="5">
        <f t="shared" si="8"/>
        <v>15.738758029978587</v>
      </c>
      <c r="M53" s="21">
        <f t="shared" si="9"/>
        <v>5.8406613933175882E-3</v>
      </c>
      <c r="N53" s="28">
        <f t="shared" si="1"/>
        <v>0.15738758029978586</v>
      </c>
      <c r="O53" s="5">
        <f t="shared" si="2"/>
        <v>5.3533190578158455E-3</v>
      </c>
      <c r="P53" s="91">
        <f t="shared" si="3"/>
        <v>3.7348447004887979</v>
      </c>
      <c r="Q53" s="81">
        <f t="shared" si="4"/>
        <v>29.400000000000002</v>
      </c>
      <c r="R53" s="89"/>
    </row>
    <row r="54" spans="1:18" x14ac:dyDescent="0.3">
      <c r="A54" s="54">
        <v>55</v>
      </c>
      <c r="B54" s="54" t="s">
        <v>63</v>
      </c>
      <c r="C54" s="16">
        <v>43431473</v>
      </c>
      <c r="D54" s="20">
        <v>1825</v>
      </c>
      <c r="E54" s="5">
        <f t="shared" si="5"/>
        <v>4.2020218839918235E-3</v>
      </c>
      <c r="F54" s="6">
        <v>64</v>
      </c>
      <c r="G54" s="21">
        <f t="shared" si="0"/>
        <v>3.506849315068493</v>
      </c>
      <c r="H54" s="20">
        <v>275</v>
      </c>
      <c r="I54" s="5">
        <f t="shared" si="6"/>
        <v>15.068493150684931</v>
      </c>
      <c r="J54" s="21">
        <f t="shared" si="7"/>
        <v>6.3318137977958974E-4</v>
      </c>
      <c r="K54" s="20">
        <v>460</v>
      </c>
      <c r="L54" s="5">
        <f t="shared" si="8"/>
        <v>25.205479452054796</v>
      </c>
      <c r="M54" s="21">
        <f t="shared" si="9"/>
        <v>1.0591397625404047E-3</v>
      </c>
      <c r="N54" s="28">
        <f t="shared" si="1"/>
        <v>0.25205479452054796</v>
      </c>
      <c r="O54" s="5">
        <f t="shared" si="2"/>
        <v>0.15068493150684931</v>
      </c>
      <c r="P54" s="91">
        <f t="shared" si="3"/>
        <v>0.14735857565779542</v>
      </c>
      <c r="Q54" s="81">
        <f t="shared" si="4"/>
        <v>1.6727272727272728</v>
      </c>
      <c r="R54" s="89"/>
    </row>
    <row r="55" spans="1:18" x14ac:dyDescent="0.3">
      <c r="A55" s="54">
        <v>49</v>
      </c>
      <c r="B55" s="54" t="s">
        <v>64</v>
      </c>
      <c r="C55" s="16">
        <v>6154005</v>
      </c>
      <c r="D55" s="20">
        <v>2299</v>
      </c>
      <c r="E55" s="5">
        <f t="shared" si="5"/>
        <v>3.7357785702156567E-2</v>
      </c>
      <c r="F55" s="6">
        <v>191</v>
      </c>
      <c r="G55" s="21">
        <f t="shared" si="0"/>
        <v>8.3079599826011314</v>
      </c>
      <c r="H55" s="20">
        <v>1</v>
      </c>
      <c r="I55" s="5">
        <f t="shared" si="6"/>
        <v>4.3497172683775558E-2</v>
      </c>
      <c r="J55" s="21">
        <f t="shared" si="7"/>
        <v>1.6249580557701854E-5</v>
      </c>
      <c r="K55" s="20">
        <v>528</v>
      </c>
      <c r="L55" s="5">
        <f t="shared" si="8"/>
        <v>22.966507177033492</v>
      </c>
      <c r="M55" s="21">
        <f t="shared" si="9"/>
        <v>8.5797785344665783E-3</v>
      </c>
      <c r="N55" s="28">
        <f t="shared" si="1"/>
        <v>0.22966507177033493</v>
      </c>
      <c r="O55" s="5">
        <f t="shared" si="2"/>
        <v>4.3497172683775554E-4</v>
      </c>
      <c r="P55" s="91">
        <f t="shared" si="3"/>
        <v>3.1036698865210544</v>
      </c>
      <c r="Q55" s="101">
        <f t="shared" si="4"/>
        <v>528</v>
      </c>
      <c r="R55" s="89"/>
    </row>
    <row r="56" spans="1:18" x14ac:dyDescent="0.3">
      <c r="A56" s="54">
        <v>47</v>
      </c>
      <c r="B56" s="56" t="s">
        <v>65</v>
      </c>
      <c r="C56" s="18">
        <v>41960607</v>
      </c>
      <c r="D56" s="24">
        <v>2511</v>
      </c>
      <c r="E56" s="8">
        <f t="shared" si="5"/>
        <v>5.9841841658772954E-3</v>
      </c>
      <c r="F56" s="7">
        <v>308</v>
      </c>
      <c r="G56" s="25">
        <f t="shared" si="0"/>
        <v>12.266029470330546</v>
      </c>
      <c r="H56" s="24">
        <v>73</v>
      </c>
      <c r="I56" s="8">
        <f t="shared" si="6"/>
        <v>2.9072082835523694</v>
      </c>
      <c r="J56" s="25">
        <f t="shared" si="7"/>
        <v>1.7397269777341399E-4</v>
      </c>
      <c r="K56" s="24">
        <v>79</v>
      </c>
      <c r="L56" s="8">
        <f t="shared" si="8"/>
        <v>3.1461569095977699</v>
      </c>
      <c r="M56" s="25">
        <f t="shared" si="9"/>
        <v>1.8827182361780419E-4</v>
      </c>
      <c r="N56" s="30">
        <f t="shared" si="1"/>
        <v>3.14615690959777E-2</v>
      </c>
      <c r="O56" s="8">
        <f t="shared" si="2"/>
        <v>2.9072082835523694E-2</v>
      </c>
      <c r="P56" s="93">
        <f t="shared" si="3"/>
        <v>0.73402179334536322</v>
      </c>
      <c r="Q56" s="83">
        <f t="shared" si="4"/>
        <v>1.0821917808219179</v>
      </c>
      <c r="R56" s="89"/>
    </row>
    <row r="57" spans="1:18" x14ac:dyDescent="0.3">
      <c r="A57" s="54">
        <v>58</v>
      </c>
      <c r="B57" s="54" t="s">
        <v>66</v>
      </c>
      <c r="C57" s="16">
        <v>4168935</v>
      </c>
      <c r="D57" s="20">
        <v>1534</v>
      </c>
      <c r="E57" s="5">
        <f t="shared" si="5"/>
        <v>3.6795968274871159E-2</v>
      </c>
      <c r="F57" s="6">
        <v>39</v>
      </c>
      <c r="G57" s="21">
        <f t="shared" si="0"/>
        <v>2.5423728813559321</v>
      </c>
      <c r="H57" s="20">
        <v>21</v>
      </c>
      <c r="I57" s="5">
        <f t="shared" si="6"/>
        <v>1.3689700130378097</v>
      </c>
      <c r="J57" s="21">
        <f t="shared" si="7"/>
        <v>5.0372577168989201E-4</v>
      </c>
      <c r="K57" s="20">
        <v>323</v>
      </c>
      <c r="L57" s="5">
        <f t="shared" si="8"/>
        <v>21.056062581486309</v>
      </c>
      <c r="M57" s="21">
        <f t="shared" si="9"/>
        <v>7.7477821074207198E-3</v>
      </c>
      <c r="N57" s="28">
        <f t="shared" si="1"/>
        <v>0.21056062581486309</v>
      </c>
      <c r="O57" s="5">
        <f t="shared" si="2"/>
        <v>1.3689700130378096E-2</v>
      </c>
      <c r="P57" s="91">
        <f t="shared" si="3"/>
        <v>0.93549071885265667</v>
      </c>
      <c r="Q57" s="81">
        <f t="shared" si="4"/>
        <v>15.380952380952381</v>
      </c>
      <c r="R57" s="89"/>
    </row>
    <row r="58" spans="1:18" x14ac:dyDescent="0.3">
      <c r="A58" s="54">
        <v>54</v>
      </c>
      <c r="B58" s="54" t="s">
        <v>67</v>
      </c>
      <c r="C58" s="16">
        <v>101433035</v>
      </c>
      <c r="D58" s="20">
        <v>1939</v>
      </c>
      <c r="E58" s="5">
        <f t="shared" si="5"/>
        <v>1.9116060167183207E-3</v>
      </c>
      <c r="F58" s="6">
        <v>145</v>
      </c>
      <c r="G58" s="21">
        <f t="shared" si="0"/>
        <v>7.4780814853017015</v>
      </c>
      <c r="H58" s="20">
        <v>135</v>
      </c>
      <c r="I58" s="5">
        <f t="shared" si="6"/>
        <v>6.9623517276946876</v>
      </c>
      <c r="J58" s="21">
        <f t="shared" si="7"/>
        <v>1.330927345317036E-4</v>
      </c>
      <c r="K58" s="20">
        <v>384</v>
      </c>
      <c r="L58" s="5">
        <f t="shared" si="8"/>
        <v>19.804022692109335</v>
      </c>
      <c r="M58" s="21">
        <f t="shared" si="9"/>
        <v>3.7857488933462359E-4</v>
      </c>
      <c r="N58" s="28">
        <f t="shared" si="1"/>
        <v>0.19804022692109335</v>
      </c>
      <c r="O58" s="5">
        <f t="shared" si="2"/>
        <v>6.9623517276946878E-2</v>
      </c>
      <c r="P58" s="91">
        <f t="shared" si="3"/>
        <v>0.14295145560812608</v>
      </c>
      <c r="Q58" s="81">
        <f t="shared" si="4"/>
        <v>2.8444444444444446</v>
      </c>
      <c r="R58" s="89"/>
    </row>
    <row r="59" spans="1:18" x14ac:dyDescent="0.3">
      <c r="A59" s="54">
        <v>62</v>
      </c>
      <c r="B59" s="57" t="s">
        <v>68</v>
      </c>
      <c r="C59" s="19">
        <v>1291535</v>
      </c>
      <c r="D59" s="26">
        <v>1304</v>
      </c>
      <c r="E59" s="12">
        <f t="shared" si="5"/>
        <v>0.10096513063912321</v>
      </c>
      <c r="F59" s="11">
        <v>46</v>
      </c>
      <c r="G59" s="27">
        <f t="shared" si="0"/>
        <v>3.5276073619631902</v>
      </c>
      <c r="H59" s="26">
        <v>24</v>
      </c>
      <c r="I59" s="12">
        <f t="shared" si="6"/>
        <v>1.8404907975460123</v>
      </c>
      <c r="J59" s="27">
        <f t="shared" si="7"/>
        <v>1.858253938143372E-3</v>
      </c>
      <c r="K59" s="26">
        <v>93</v>
      </c>
      <c r="L59" s="12">
        <f t="shared" si="8"/>
        <v>7.1319018404907979</v>
      </c>
      <c r="M59" s="27">
        <f t="shared" si="9"/>
        <v>7.2007340103055666E-3</v>
      </c>
      <c r="N59" s="31">
        <f t="shared" si="1"/>
        <v>7.131901840490798E-2</v>
      </c>
      <c r="O59" s="12">
        <f t="shared" si="2"/>
        <v>1.8404907975460124E-2</v>
      </c>
      <c r="P59" s="94">
        <f t="shared" si="3"/>
        <v>3.561653381441463</v>
      </c>
      <c r="Q59" s="84">
        <f t="shared" si="4"/>
        <v>3.875</v>
      </c>
      <c r="R59" s="89"/>
    </row>
    <row r="60" spans="1:18" x14ac:dyDescent="0.3">
      <c r="A60" s="54">
        <v>60</v>
      </c>
      <c r="B60" s="54" t="s">
        <v>74</v>
      </c>
      <c r="C60" s="16">
        <v>4684847</v>
      </c>
      <c r="D60" s="20">
        <v>1312</v>
      </c>
      <c r="E60" s="5">
        <f t="shared" si="5"/>
        <v>2.8005183520400986E-2</v>
      </c>
      <c r="F60" s="6">
        <v>29</v>
      </c>
      <c r="G60" s="21">
        <f t="shared" si="0"/>
        <v>2.2103658536585367</v>
      </c>
      <c r="H60" s="20">
        <v>4</v>
      </c>
      <c r="I60" s="5">
        <f t="shared" si="6"/>
        <v>0.3048780487804878</v>
      </c>
      <c r="J60" s="21">
        <f t="shared" si="7"/>
        <v>8.5381657074393256E-5</v>
      </c>
      <c r="K60" s="15">
        <v>422</v>
      </c>
      <c r="L60" s="5">
        <f t="shared" si="8"/>
        <v>32.164634146341463</v>
      </c>
      <c r="M60" s="5">
        <f t="shared" si="9"/>
        <v>9.0077648213484872E-3</v>
      </c>
      <c r="N60" s="13">
        <f t="shared" si="1"/>
        <v>0.32164634146341464</v>
      </c>
      <c r="O60" s="5">
        <f t="shared" si="2"/>
        <v>3.0487804878048782E-3</v>
      </c>
      <c r="P60" s="91">
        <f t="shared" si="3"/>
        <v>0.61901701378935114</v>
      </c>
      <c r="Q60" s="101">
        <f t="shared" si="4"/>
        <v>105.5</v>
      </c>
      <c r="R60" s="89"/>
    </row>
    <row r="61" spans="1:18" x14ac:dyDescent="0.3">
      <c r="A61" s="54">
        <v>64</v>
      </c>
      <c r="B61" s="54" t="s">
        <v>77</v>
      </c>
      <c r="C61" s="16">
        <v>2082736</v>
      </c>
      <c r="D61" s="20">
        <v>1188</v>
      </c>
      <c r="E61" s="5">
        <f t="shared" si="5"/>
        <v>5.7040354610473916E-2</v>
      </c>
      <c r="F61" s="6">
        <v>28</v>
      </c>
      <c r="G61" s="21">
        <f t="shared" si="0"/>
        <v>2.3569023569023568</v>
      </c>
      <c r="H61" s="20">
        <v>50</v>
      </c>
      <c r="I61" s="5">
        <f t="shared" si="6"/>
        <v>4.2087542087542085</v>
      </c>
      <c r="J61" s="21">
        <f t="shared" si="7"/>
        <v>2.4006883253566464E-3</v>
      </c>
      <c r="K61" s="15">
        <v>148</v>
      </c>
      <c r="L61" s="5">
        <f t="shared" si="8"/>
        <v>12.457912457912458</v>
      </c>
      <c r="M61" s="5">
        <f t="shared" si="9"/>
        <v>7.1060374430556728E-3</v>
      </c>
      <c r="N61" s="13">
        <f t="shared" si="1"/>
        <v>0.12457912457912458</v>
      </c>
      <c r="O61" s="5">
        <f t="shared" si="2"/>
        <v>4.208754208754209E-2</v>
      </c>
      <c r="P61" s="91">
        <f t="shared" si="3"/>
        <v>1.3443854621997218</v>
      </c>
      <c r="Q61" s="81">
        <f t="shared" si="4"/>
        <v>2.96</v>
      </c>
      <c r="R61" s="89"/>
    </row>
    <row r="62" spans="1:18" x14ac:dyDescent="0.3">
      <c r="A62" s="54">
        <v>57</v>
      </c>
      <c r="B62" s="54" t="s">
        <v>78</v>
      </c>
      <c r="C62" s="16">
        <v>4054134</v>
      </c>
      <c r="D62" s="20">
        <v>1560</v>
      </c>
      <c r="E62" s="5">
        <f t="shared" si="5"/>
        <v>3.8479241189363744E-2</v>
      </c>
      <c r="F62" s="6">
        <v>122</v>
      </c>
      <c r="G62" s="21">
        <f t="shared" si="0"/>
        <v>7.8205128205128203</v>
      </c>
      <c r="H62" s="20">
        <v>30</v>
      </c>
      <c r="I62" s="5">
        <f t="shared" si="6"/>
        <v>1.9230769230769231</v>
      </c>
      <c r="J62" s="21">
        <f t="shared" si="7"/>
        <v>7.3998540748776431E-4</v>
      </c>
      <c r="K62" s="15">
        <v>75</v>
      </c>
      <c r="L62" s="5">
        <f t="shared" si="8"/>
        <v>4.8076923076923075</v>
      </c>
      <c r="M62" s="5">
        <f t="shared" si="9"/>
        <v>1.8499635187194108E-3</v>
      </c>
      <c r="N62" s="13">
        <f t="shared" si="1"/>
        <v>4.807692307692308E-2</v>
      </c>
      <c r="O62" s="5">
        <f t="shared" si="2"/>
        <v>1.9230769230769232E-2</v>
      </c>
      <c r="P62" s="91">
        <f t="shared" si="3"/>
        <v>3.0092739904502417</v>
      </c>
      <c r="Q62" s="81">
        <f t="shared" si="4"/>
        <v>2.5</v>
      </c>
      <c r="R62" s="89"/>
    </row>
    <row r="63" spans="1:18" x14ac:dyDescent="0.3">
      <c r="A63" s="54">
        <v>63</v>
      </c>
      <c r="B63" s="54" t="s">
        <v>79</v>
      </c>
      <c r="C63" s="16">
        <v>42544060</v>
      </c>
      <c r="D63" s="20">
        <v>1318</v>
      </c>
      <c r="E63" s="5">
        <f t="shared" si="5"/>
        <v>3.0979647922647719E-3</v>
      </c>
      <c r="F63" s="6">
        <v>39</v>
      </c>
      <c r="G63" s="21">
        <f t="shared" si="0"/>
        <v>2.959028831562974</v>
      </c>
      <c r="H63" s="20">
        <v>72</v>
      </c>
      <c r="I63" s="5">
        <f t="shared" si="6"/>
        <v>5.4628224582701064</v>
      </c>
      <c r="J63" s="21">
        <f t="shared" si="7"/>
        <v>1.6923631642114083E-4</v>
      </c>
      <c r="K63" s="15">
        <v>601</v>
      </c>
      <c r="L63" s="5">
        <f t="shared" si="8"/>
        <v>45.599393019726861</v>
      </c>
      <c r="M63" s="5">
        <f t="shared" si="9"/>
        <v>1.4126531412375781E-3</v>
      </c>
      <c r="N63" s="13">
        <f t="shared" si="1"/>
        <v>0.45599393019726858</v>
      </c>
      <c r="O63" s="5">
        <f t="shared" si="2"/>
        <v>5.4628224582701064E-2</v>
      </c>
      <c r="P63" s="91">
        <f t="shared" si="3"/>
        <v>9.1669671394784616E-2</v>
      </c>
      <c r="Q63" s="81">
        <f t="shared" si="4"/>
        <v>8.3472222222222214</v>
      </c>
      <c r="R63" s="89"/>
    </row>
    <row r="64" spans="1:18" x14ac:dyDescent="0.3">
      <c r="A64" s="54">
        <v>50</v>
      </c>
      <c r="B64" s="58" t="s">
        <v>81</v>
      </c>
      <c r="C64" s="46">
        <v>9502130</v>
      </c>
      <c r="D64" s="47">
        <v>2226</v>
      </c>
      <c r="E64" s="48">
        <f t="shared" si="5"/>
        <v>2.3426326518370091E-2</v>
      </c>
      <c r="F64" s="49">
        <v>245</v>
      </c>
      <c r="G64" s="50">
        <f t="shared" si="0"/>
        <v>11.0062893081761</v>
      </c>
      <c r="H64" s="47">
        <v>23</v>
      </c>
      <c r="I64" s="48">
        <f t="shared" si="6"/>
        <v>1.0332434860736748</v>
      </c>
      <c r="J64" s="50">
        <f t="shared" si="7"/>
        <v>2.4205099277740887E-4</v>
      </c>
      <c r="K64" s="51">
        <v>172</v>
      </c>
      <c r="L64" s="48">
        <f t="shared" si="8"/>
        <v>7.7268643306379152</v>
      </c>
      <c r="M64" s="48">
        <f t="shared" si="9"/>
        <v>1.8101204677267097E-3</v>
      </c>
      <c r="N64" s="52">
        <f t="shared" si="1"/>
        <v>7.7268643306379156E-2</v>
      </c>
      <c r="O64" s="48">
        <f t="shared" si="2"/>
        <v>1.0332434860736747E-2</v>
      </c>
      <c r="P64" s="52">
        <f t="shared" si="3"/>
        <v>2.5783692708897896</v>
      </c>
      <c r="Q64" s="85">
        <f t="shared" si="4"/>
        <v>7.4782608695652177</v>
      </c>
      <c r="R64" s="89"/>
    </row>
    <row r="65" spans="1:18" x14ac:dyDescent="0.3">
      <c r="A65" s="54">
        <v>65</v>
      </c>
      <c r="B65" s="58" t="s">
        <v>83</v>
      </c>
      <c r="C65" s="46">
        <v>4894956</v>
      </c>
      <c r="D65" s="47">
        <v>1154</v>
      </c>
      <c r="E65" s="48">
        <f t="shared" si="5"/>
        <v>2.3575288521490285E-2</v>
      </c>
      <c r="F65" s="49">
        <v>161</v>
      </c>
      <c r="G65" s="50">
        <f t="shared" si="0"/>
        <v>13.951473136915078</v>
      </c>
      <c r="H65" s="47">
        <v>4</v>
      </c>
      <c r="I65" s="48">
        <f t="shared" si="6"/>
        <v>0.34662045060658581</v>
      </c>
      <c r="J65" s="50">
        <f t="shared" si="7"/>
        <v>8.1716771304992316E-5</v>
      </c>
      <c r="K65" s="51">
        <v>133</v>
      </c>
      <c r="L65" s="48">
        <f t="shared" si="8"/>
        <v>11.525129982668977</v>
      </c>
      <c r="M65" s="48">
        <f t="shared" si="9"/>
        <v>2.7170826458909948E-3</v>
      </c>
      <c r="N65" s="52">
        <f t="shared" si="1"/>
        <v>0.11525129982668977</v>
      </c>
      <c r="O65" s="48">
        <f t="shared" si="2"/>
        <v>3.4662045060658577E-3</v>
      </c>
      <c r="P65" s="52">
        <f t="shared" si="3"/>
        <v>3.2891000450259411</v>
      </c>
      <c r="Q65" s="85">
        <f t="shared" si="4"/>
        <v>33.25</v>
      </c>
      <c r="R65" s="89"/>
    </row>
    <row r="66" spans="1:18" x14ac:dyDescent="0.3">
      <c r="A66" s="54">
        <v>66</v>
      </c>
      <c r="B66" s="58" t="s">
        <v>84</v>
      </c>
      <c r="C66" s="46">
        <v>10423641</v>
      </c>
      <c r="D66" s="47">
        <v>1058</v>
      </c>
      <c r="E66" s="48">
        <f t="shared" si="5"/>
        <v>1.0150004206783407E-2</v>
      </c>
      <c r="F66" s="49">
        <v>67</v>
      </c>
      <c r="G66" s="50">
        <f t="shared" si="0"/>
        <v>6.3327032136105856</v>
      </c>
      <c r="H66" s="47">
        <v>11</v>
      </c>
      <c r="I66" s="48">
        <f t="shared" si="6"/>
        <v>1.0396975425330812</v>
      </c>
      <c r="J66" s="50">
        <f t="shared" si="7"/>
        <v>1.0552934430493145E-4</v>
      </c>
      <c r="K66" s="51">
        <v>200</v>
      </c>
      <c r="L66" s="48">
        <f t="shared" si="8"/>
        <v>18.903591682419659</v>
      </c>
      <c r="M66" s="48">
        <f t="shared" si="9"/>
        <v>1.9187153509987536E-3</v>
      </c>
      <c r="N66" s="52">
        <f t="shared" si="1"/>
        <v>0.1890359168241966</v>
      </c>
      <c r="O66" s="48">
        <f t="shared" si="2"/>
        <v>1.0396975425330813E-2</v>
      </c>
      <c r="P66" s="52">
        <f t="shared" si="3"/>
        <v>0.64276964258458247</v>
      </c>
      <c r="Q66" s="85">
        <f t="shared" si="4"/>
        <v>18.18181818181818</v>
      </c>
      <c r="R66" s="89"/>
    </row>
    <row r="67" spans="1:18" x14ac:dyDescent="0.3">
      <c r="A67" s="54">
        <v>67</v>
      </c>
      <c r="B67" s="58" t="s">
        <v>85</v>
      </c>
      <c r="C67" s="46">
        <v>2657022</v>
      </c>
      <c r="D67" s="47">
        <v>1026</v>
      </c>
      <c r="E67" s="48">
        <f t="shared" si="5"/>
        <v>3.86146595699998E-2</v>
      </c>
      <c r="F67" s="49">
        <v>27</v>
      </c>
      <c r="G67" s="50">
        <f t="shared" si="0"/>
        <v>2.6315789473684212</v>
      </c>
      <c r="H67" s="47">
        <v>23</v>
      </c>
      <c r="I67" s="48">
        <f t="shared" si="6"/>
        <v>2.2417153996101367</v>
      </c>
      <c r="J67" s="50">
        <f t="shared" si="7"/>
        <v>8.6563077008771478E-4</v>
      </c>
      <c r="K67" s="51">
        <v>54</v>
      </c>
      <c r="L67" s="48">
        <f t="shared" si="8"/>
        <v>5.2631578947368425</v>
      </c>
      <c r="M67" s="48">
        <f t="shared" si="9"/>
        <v>2.0323505036841999E-3</v>
      </c>
      <c r="N67" s="52">
        <f t="shared" si="1"/>
        <v>5.2631578947368418E-2</v>
      </c>
      <c r="O67" s="48">
        <f t="shared" si="2"/>
        <v>2.2417153996101363E-2</v>
      </c>
      <c r="P67" s="52">
        <f t="shared" si="3"/>
        <v>1.0161752518420999</v>
      </c>
      <c r="Q67" s="85">
        <f t="shared" si="4"/>
        <v>2.347826086956522</v>
      </c>
      <c r="R67" s="89"/>
    </row>
    <row r="68" spans="1:18" x14ac:dyDescent="0.3">
      <c r="A68" s="54">
        <v>68</v>
      </c>
      <c r="B68" s="58" t="s">
        <v>86</v>
      </c>
      <c r="C68" s="46">
        <v>1501610</v>
      </c>
      <c r="D68" s="47">
        <v>1016</v>
      </c>
      <c r="E68" s="48">
        <f t="shared" si="5"/>
        <v>6.7660710837034913E-2</v>
      </c>
      <c r="F68" s="49">
        <v>91</v>
      </c>
      <c r="G68" s="50">
        <f t="shared" si="0"/>
        <v>8.956692913385826</v>
      </c>
      <c r="H68" s="47">
        <v>6</v>
      </c>
      <c r="I68" s="48">
        <f t="shared" si="6"/>
        <v>0.59055118110236215</v>
      </c>
      <c r="J68" s="50">
        <f t="shared" si="7"/>
        <v>3.9957112699036369E-4</v>
      </c>
      <c r="K68" s="51">
        <v>551</v>
      </c>
      <c r="L68" s="48">
        <f t="shared" si="8"/>
        <v>54.232283464566926</v>
      </c>
      <c r="M68" s="48">
        <f t="shared" si="9"/>
        <v>3.6693948495281729E-2</v>
      </c>
      <c r="N68" s="52">
        <f t="shared" si="1"/>
        <v>0.54232283464566933</v>
      </c>
      <c r="O68" s="48">
        <f t="shared" si="2"/>
        <v>5.905511811023622E-3</v>
      </c>
      <c r="P68" s="52">
        <f t="shared" si="3"/>
        <v>6.0601620926871824</v>
      </c>
      <c r="Q68" s="85">
        <f t="shared" si="4"/>
        <v>91.833333333333343</v>
      </c>
      <c r="R68" s="89"/>
    </row>
    <row r="69" spans="1:18" x14ac:dyDescent="0.3">
      <c r="A69" s="58">
        <v>69</v>
      </c>
      <c r="B69" s="58" t="s">
        <v>87</v>
      </c>
      <c r="C69" s="46">
        <v>7578789</v>
      </c>
      <c r="D69" s="47">
        <v>1001</v>
      </c>
      <c r="E69" s="48">
        <f t="shared" si="5"/>
        <v>1.3207914879276887E-2</v>
      </c>
      <c r="F69" s="49">
        <v>11</v>
      </c>
      <c r="G69" s="50">
        <f t="shared" si="0"/>
        <v>1.098901098901099</v>
      </c>
      <c r="H69" s="47">
        <v>4</v>
      </c>
      <c r="I69" s="48">
        <f t="shared" si="6"/>
        <v>0.39960039960039961</v>
      </c>
      <c r="J69" s="50">
        <f t="shared" si="7"/>
        <v>5.2778880636471076E-5</v>
      </c>
      <c r="K69" s="51">
        <v>336</v>
      </c>
      <c r="L69" s="48">
        <f t="shared" si="8"/>
        <v>33.566433566433567</v>
      </c>
      <c r="M69" s="48">
        <f t="shared" si="9"/>
        <v>4.4334259734635706E-3</v>
      </c>
      <c r="N69" s="52">
        <f t="shared" si="1"/>
        <v>0.33566433566433568</v>
      </c>
      <c r="O69" s="48">
        <f t="shared" si="2"/>
        <v>3.996003996003996E-3</v>
      </c>
      <c r="P69" s="52">
        <f t="shared" si="3"/>
        <v>0.14514192175029547</v>
      </c>
      <c r="Q69" s="85">
        <f t="shared" si="4"/>
        <v>84</v>
      </c>
      <c r="R69" s="89"/>
    </row>
    <row r="70" spans="1:18" x14ac:dyDescent="0.3">
      <c r="A70" s="58"/>
      <c r="B70" s="58"/>
      <c r="C70" s="46"/>
      <c r="D70" s="47"/>
      <c r="E70" s="48"/>
      <c r="F70" s="49"/>
      <c r="G70" s="50"/>
      <c r="H70" s="47"/>
      <c r="I70" s="48"/>
      <c r="J70" s="50"/>
      <c r="K70" s="51"/>
      <c r="L70" s="48"/>
      <c r="M70" s="48"/>
      <c r="N70" s="52"/>
      <c r="O70" s="48"/>
      <c r="P70" s="52"/>
      <c r="Q70" s="85"/>
      <c r="R70" s="89"/>
    </row>
    <row r="71" spans="1:18" x14ac:dyDescent="0.3">
      <c r="A71" s="58"/>
      <c r="B71" s="58"/>
      <c r="C71" s="46"/>
      <c r="D71" s="47"/>
      <c r="E71" s="48"/>
      <c r="F71" s="49"/>
      <c r="G71" s="50"/>
      <c r="H71" s="47"/>
      <c r="I71" s="48"/>
      <c r="J71" s="50"/>
      <c r="K71" s="51"/>
      <c r="L71" s="48"/>
      <c r="M71" s="48"/>
      <c r="N71" s="52"/>
      <c r="O71" s="48"/>
      <c r="P71" s="52"/>
      <c r="Q71" s="85"/>
      <c r="R71" s="89"/>
    </row>
    <row r="72" spans="1:18" x14ac:dyDescent="0.3">
      <c r="A72" s="58"/>
      <c r="B72" s="58"/>
      <c r="C72" s="46"/>
      <c r="D72" s="47"/>
      <c r="E72" s="48"/>
      <c r="F72" s="49"/>
      <c r="G72" s="50"/>
      <c r="H72" s="47"/>
      <c r="I72" s="48"/>
      <c r="J72" s="50"/>
      <c r="K72" s="51"/>
      <c r="L72" s="48"/>
      <c r="M72" s="48"/>
      <c r="N72" s="52"/>
      <c r="O72" s="48"/>
      <c r="P72" s="52"/>
      <c r="Q72" s="85"/>
      <c r="R72" s="89"/>
    </row>
    <row r="73" spans="1:18" ht="18.600000000000001" thickBot="1" x14ac:dyDescent="0.35">
      <c r="A73" s="58"/>
      <c r="B73" s="58"/>
      <c r="C73" s="46"/>
      <c r="D73" s="47"/>
      <c r="E73" s="48"/>
      <c r="F73" s="49"/>
      <c r="G73" s="50"/>
      <c r="H73" s="47"/>
      <c r="I73" s="48"/>
      <c r="J73" s="50"/>
      <c r="K73" s="51"/>
      <c r="L73" s="48"/>
      <c r="M73" s="48"/>
      <c r="N73" s="52"/>
      <c r="O73" s="48"/>
      <c r="P73" s="52"/>
      <c r="Q73" s="85"/>
      <c r="R73" s="89"/>
    </row>
    <row r="74" spans="1:18" ht="18.600000000000001" thickBot="1" x14ac:dyDescent="0.35">
      <c r="A74" s="116"/>
      <c r="B74" s="66" t="s">
        <v>75</v>
      </c>
      <c r="C74" s="67">
        <f>SUM(C3:C73)</f>
        <v>5781485783</v>
      </c>
      <c r="D74" s="68">
        <f>SUM(D3:D73)</f>
        <v>1718512</v>
      </c>
      <c r="E74" s="69">
        <f t="shared" si="5"/>
        <v>2.9724400690444457E-2</v>
      </c>
      <c r="F74" s="70">
        <f>SUM(F3:F73)</f>
        <v>57538</v>
      </c>
      <c r="G74" s="71">
        <f t="shared" si="0"/>
        <v>3.3481290791103002</v>
      </c>
      <c r="H74" s="68">
        <f>+SUM(H3:H73)</f>
        <v>105620</v>
      </c>
      <c r="I74" s="69">
        <f t="shared" si="6"/>
        <v>6.1460146917798655</v>
      </c>
      <c r="J74" s="71">
        <f t="shared" si="7"/>
        <v>1.826866033478232E-3</v>
      </c>
      <c r="K74" s="72">
        <f>SUM(K3:K73)</f>
        <v>389794</v>
      </c>
      <c r="L74" s="69">
        <f t="shared" si="8"/>
        <v>22.682064483692869</v>
      </c>
      <c r="M74" s="69">
        <f t="shared" si="9"/>
        <v>6.7421077319978597E-3</v>
      </c>
      <c r="N74" s="73">
        <f t="shared" si="1"/>
        <v>0.22682064483692868</v>
      </c>
      <c r="O74" s="69">
        <f t="shared" si="2"/>
        <v>6.1460146917798657E-2</v>
      </c>
      <c r="P74" s="69">
        <f t="shared" si="2"/>
        <v>206.76664790606301</v>
      </c>
      <c r="Q74" s="86">
        <f t="shared" si="4"/>
        <v>3.6905320961939023</v>
      </c>
      <c r="R74" s="89"/>
    </row>
  </sheetData>
  <mergeCells count="6">
    <mergeCell ref="N1:Q1"/>
    <mergeCell ref="A1:A2"/>
    <mergeCell ref="B1:B2"/>
    <mergeCell ref="D1:G1"/>
    <mergeCell ref="H1:J1"/>
    <mergeCell ref="K1:M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"/>
  <sheetViews>
    <sheetView workbookViewId="0">
      <pane xSplit="2" ySplit="2" topLeftCell="C6" activePane="bottomRight" state="frozen"/>
      <selection pane="topRight" activeCell="C1" sqref="C1"/>
      <selection pane="bottomLeft" activeCell="A3" sqref="A3"/>
      <selection pane="bottomRight" activeCell="H28" sqref="H28"/>
    </sheetView>
  </sheetViews>
  <sheetFormatPr defaultRowHeight="18" x14ac:dyDescent="0.3"/>
  <cols>
    <col min="1" max="1" width="8.88671875" style="1"/>
    <col min="2" max="2" width="27.5546875" style="1" customWidth="1"/>
    <col min="3" max="3" width="17.44140625" style="1" customWidth="1"/>
    <col min="4" max="4" width="14" style="1" customWidth="1"/>
    <col min="5" max="5" width="13.44140625" style="4" customWidth="1"/>
    <col min="6" max="6" width="13.44140625" style="3" customWidth="1"/>
    <col min="7" max="7" width="13.44140625" style="4" customWidth="1"/>
    <col min="8" max="8" width="12.5546875" style="1" customWidth="1"/>
    <col min="9" max="9" width="13" style="4" customWidth="1"/>
    <col min="10" max="10" width="11.33203125" style="4" customWidth="1"/>
    <col min="11" max="11" width="12" style="1" customWidth="1"/>
    <col min="12" max="12" width="15.5546875" style="4" customWidth="1"/>
    <col min="13" max="13" width="12.6640625" style="4" customWidth="1"/>
    <col min="14" max="14" width="20.77734375" style="4" customWidth="1"/>
    <col min="15" max="15" width="19" style="4" customWidth="1"/>
    <col min="16" max="16" width="18.6640625" style="4" customWidth="1"/>
    <col min="17" max="17" width="21.5546875" style="2" customWidth="1"/>
    <col min="18" max="16384" width="8.88671875" style="1"/>
  </cols>
  <sheetData>
    <row r="1" spans="1:18" x14ac:dyDescent="0.3">
      <c r="A1" s="157" t="s">
        <v>82</v>
      </c>
      <c r="B1" s="155" t="s">
        <v>0</v>
      </c>
      <c r="C1" s="102" t="s">
        <v>1</v>
      </c>
      <c r="D1" s="146" t="s">
        <v>2</v>
      </c>
      <c r="E1" s="147"/>
      <c r="F1" s="147"/>
      <c r="G1" s="141"/>
      <c r="H1" s="143" t="s">
        <v>4</v>
      </c>
      <c r="I1" s="144"/>
      <c r="J1" s="145"/>
      <c r="K1" s="143" t="s">
        <v>5</v>
      </c>
      <c r="L1" s="144"/>
      <c r="M1" s="145"/>
      <c r="N1" s="136" t="s">
        <v>73</v>
      </c>
      <c r="O1" s="137"/>
      <c r="P1" s="137"/>
      <c r="Q1" s="137"/>
      <c r="R1" s="89"/>
    </row>
    <row r="2" spans="1:18" ht="18.600000000000001" thickBot="1" x14ac:dyDescent="0.35">
      <c r="A2" s="158"/>
      <c r="B2" s="156"/>
      <c r="C2" s="103" t="s">
        <v>9</v>
      </c>
      <c r="D2" s="39" t="s">
        <v>3</v>
      </c>
      <c r="E2" s="40" t="s">
        <v>10</v>
      </c>
      <c r="F2" s="41" t="s">
        <v>32</v>
      </c>
      <c r="G2" s="42" t="s">
        <v>11</v>
      </c>
      <c r="H2" s="39" t="s">
        <v>7</v>
      </c>
      <c r="I2" s="40" t="s">
        <v>11</v>
      </c>
      <c r="J2" s="42" t="s">
        <v>6</v>
      </c>
      <c r="K2" s="39" t="s">
        <v>7</v>
      </c>
      <c r="L2" s="40" t="s">
        <v>23</v>
      </c>
      <c r="M2" s="42" t="s">
        <v>24</v>
      </c>
      <c r="N2" s="43" t="s">
        <v>70</v>
      </c>
      <c r="O2" s="44" t="s">
        <v>71</v>
      </c>
      <c r="P2" s="90" t="s">
        <v>80</v>
      </c>
      <c r="Q2" s="79" t="s">
        <v>72</v>
      </c>
      <c r="R2" s="89"/>
    </row>
    <row r="3" spans="1:18" x14ac:dyDescent="0.3">
      <c r="A3" s="54">
        <v>1</v>
      </c>
      <c r="B3" s="122" t="s">
        <v>12</v>
      </c>
      <c r="C3" s="32">
        <v>333514342</v>
      </c>
      <c r="D3" s="33">
        <v>534494</v>
      </c>
      <c r="E3" s="34">
        <f>D3*100/C3</f>
        <v>0.16026117401571893</v>
      </c>
      <c r="F3" s="35">
        <v>5504</v>
      </c>
      <c r="G3" s="36">
        <f t="shared" ref="G3:G77" si="0">F3*100/D3</f>
        <v>1.0297589870045314</v>
      </c>
      <c r="H3" s="33">
        <v>20637</v>
      </c>
      <c r="I3" s="34">
        <f>H3*100/D3</f>
        <v>3.8610349227493668</v>
      </c>
      <c r="J3" s="36">
        <f>H3*100/C3</f>
        <v>6.1877398963550417E-3</v>
      </c>
      <c r="K3" s="33">
        <v>30548</v>
      </c>
      <c r="L3" s="34">
        <f>K3*100/D3</f>
        <v>5.7153120521465164</v>
      </c>
      <c r="M3" s="36">
        <f>K3*100/C3</f>
        <v>9.1594261934318851E-3</v>
      </c>
      <c r="N3" s="37">
        <f>K3/D3</f>
        <v>5.7153120521465164E-2</v>
      </c>
      <c r="O3" s="34">
        <f>H3/D3</f>
        <v>3.8610349227493665E-2</v>
      </c>
      <c r="P3" s="91">
        <f>(F3*100/C3)*1000</f>
        <v>1.6503038421058365</v>
      </c>
      <c r="Q3" s="124">
        <f>N3/O3</f>
        <v>1.4802539128749335</v>
      </c>
      <c r="R3" s="89"/>
    </row>
    <row r="4" spans="1:18" x14ac:dyDescent="0.3">
      <c r="A4" s="54">
        <v>3</v>
      </c>
      <c r="B4" s="54" t="s">
        <v>13</v>
      </c>
      <c r="C4" s="16">
        <v>60016775</v>
      </c>
      <c r="D4" s="20">
        <v>156363</v>
      </c>
      <c r="E4" s="5">
        <f>D4*100/C4</f>
        <v>0.26053215955039238</v>
      </c>
      <c r="F4" s="6">
        <v>4092</v>
      </c>
      <c r="G4" s="21">
        <f t="shared" si="0"/>
        <v>2.6169873947161415</v>
      </c>
      <c r="H4" s="20">
        <v>19899</v>
      </c>
      <c r="I4" s="5">
        <f>H4*100/D4</f>
        <v>12.726156443659946</v>
      </c>
      <c r="J4" s="21">
        <f>H4*100/C4</f>
        <v>3.3155730210428669E-2</v>
      </c>
      <c r="K4" s="20">
        <v>34211</v>
      </c>
      <c r="L4" s="5">
        <f>K4*100/D4</f>
        <v>21.879216950301544</v>
      </c>
      <c r="M4" s="21">
        <f>K4*100/C4</f>
        <v>5.7002396413336105E-2</v>
      </c>
      <c r="N4" s="28">
        <f t="shared" ref="N4:N77" si="1">K4/D4</f>
        <v>0.21879216950301542</v>
      </c>
      <c r="O4" s="5">
        <f t="shared" ref="O4:P77" si="2">H4/D4</f>
        <v>0.12726156443659944</v>
      </c>
      <c r="P4" s="91">
        <f t="shared" ref="P4:P70" si="3">(F4*100/C4)*1000</f>
        <v>6.8180937746155141</v>
      </c>
      <c r="Q4" s="125">
        <f t="shared" ref="Q4:Q77" si="4">N4/O4</f>
        <v>1.7192321222171969</v>
      </c>
      <c r="R4" s="89"/>
    </row>
    <row r="5" spans="1:18" x14ac:dyDescent="0.3">
      <c r="A5" s="54">
        <v>2</v>
      </c>
      <c r="B5" s="54" t="s">
        <v>14</v>
      </c>
      <c r="C5" s="16">
        <v>45690105</v>
      </c>
      <c r="D5" s="20">
        <v>166019</v>
      </c>
      <c r="E5" s="5">
        <f t="shared" ref="E5:E77" si="5">D5*100/C5</f>
        <v>0.36335876225278974</v>
      </c>
      <c r="F5" s="6">
        <v>4167</v>
      </c>
      <c r="G5" s="21">
        <f t="shared" si="0"/>
        <v>2.509953680000482</v>
      </c>
      <c r="H5" s="20">
        <v>16972</v>
      </c>
      <c r="I5" s="5">
        <f t="shared" ref="I5:I77" si="6">H5*100/D5</f>
        <v>10.222926291569037</v>
      </c>
      <c r="J5" s="21">
        <f t="shared" ref="J5:J77" si="7">H5*100/C5</f>
        <v>3.7145898439060271E-2</v>
      </c>
      <c r="K5" s="20">
        <v>62391</v>
      </c>
      <c r="L5" s="5">
        <f t="shared" ref="L5:L77" si="8">K5*100/D5</f>
        <v>37.58063836066956</v>
      </c>
      <c r="M5" s="21">
        <f t="shared" ref="M5:M77" si="9">K5*100/C5</f>
        <v>0.13655254239402601</v>
      </c>
      <c r="N5" s="28">
        <f t="shared" si="1"/>
        <v>0.3758063836066956</v>
      </c>
      <c r="O5" s="5">
        <f t="shared" si="2"/>
        <v>0.10222926291569037</v>
      </c>
      <c r="P5" s="91">
        <f t="shared" si="3"/>
        <v>9.1201366247680973</v>
      </c>
      <c r="Q5" s="125">
        <f t="shared" si="4"/>
        <v>3.6761135988687248</v>
      </c>
      <c r="R5" s="89"/>
    </row>
    <row r="6" spans="1:18" x14ac:dyDescent="0.3">
      <c r="A6" s="54">
        <v>5</v>
      </c>
      <c r="B6" s="54" t="s">
        <v>15</v>
      </c>
      <c r="C6" s="16">
        <v>81466920</v>
      </c>
      <c r="D6" s="20">
        <v>125452</v>
      </c>
      <c r="E6" s="5">
        <f t="shared" si="5"/>
        <v>0.15399133783381033</v>
      </c>
      <c r="F6" s="6">
        <v>1164</v>
      </c>
      <c r="G6" s="21">
        <f t="shared" si="0"/>
        <v>0.9278449127953321</v>
      </c>
      <c r="H6" s="20">
        <v>2871</v>
      </c>
      <c r="I6" s="5">
        <f t="shared" si="6"/>
        <v>2.2885246947039506</v>
      </c>
      <c r="J6" s="21">
        <f t="shared" si="7"/>
        <v>3.524129794031737E-3</v>
      </c>
      <c r="K6" s="20">
        <v>57400</v>
      </c>
      <c r="L6" s="5">
        <f t="shared" si="8"/>
        <v>45.754551541625482</v>
      </c>
      <c r="M6" s="21">
        <f t="shared" si="9"/>
        <v>7.0458046038809369E-2</v>
      </c>
      <c r="N6" s="28">
        <f t="shared" si="1"/>
        <v>0.45754551541625482</v>
      </c>
      <c r="O6" s="5">
        <f t="shared" si="2"/>
        <v>2.2885246947039504E-2</v>
      </c>
      <c r="P6" s="91">
        <f t="shared" si="3"/>
        <v>1.4288007942364829</v>
      </c>
      <c r="Q6" s="125">
        <f t="shared" si="4"/>
        <v>19.993033786137236</v>
      </c>
      <c r="R6" s="89"/>
    </row>
    <row r="7" spans="1:18" x14ac:dyDescent="0.3">
      <c r="A7" s="54">
        <v>6</v>
      </c>
      <c r="B7" s="54" t="s">
        <v>16</v>
      </c>
      <c r="C7" s="16">
        <v>1410408588</v>
      </c>
      <c r="D7" s="20">
        <v>83523</v>
      </c>
      <c r="E7" s="5">
        <f t="shared" si="5"/>
        <v>5.9219009803703777E-3</v>
      </c>
      <c r="F7" s="6">
        <v>123</v>
      </c>
      <c r="G7" s="21">
        <f t="shared" si="0"/>
        <v>0.14726482525771345</v>
      </c>
      <c r="H7" s="20">
        <v>3349</v>
      </c>
      <c r="I7" s="5">
        <f t="shared" si="6"/>
        <v>4.0096739820169294</v>
      </c>
      <c r="J7" s="21">
        <f t="shared" si="7"/>
        <v>2.3744892285071649E-4</v>
      </c>
      <c r="K7" s="20">
        <v>78065</v>
      </c>
      <c r="L7" s="5">
        <f t="shared" si="8"/>
        <v>93.465273038564234</v>
      </c>
      <c r="M7" s="21">
        <f t="shared" si="9"/>
        <v>5.5349209203765853E-3</v>
      </c>
      <c r="N7" s="28">
        <f t="shared" si="1"/>
        <v>0.93465273038564223</v>
      </c>
      <c r="O7" s="5">
        <f t="shared" si="2"/>
        <v>4.0096739820169293E-2</v>
      </c>
      <c r="P7" s="91">
        <f t="shared" si="3"/>
        <v>8.7208771306772574E-3</v>
      </c>
      <c r="Q7" s="125">
        <f t="shared" si="4"/>
        <v>23.309943266646759</v>
      </c>
      <c r="R7" s="89"/>
    </row>
    <row r="8" spans="1:18" x14ac:dyDescent="0.3">
      <c r="A8" s="54">
        <v>4</v>
      </c>
      <c r="B8" s="54" t="s">
        <v>17</v>
      </c>
      <c r="C8" s="16">
        <v>65793764</v>
      </c>
      <c r="D8" s="20">
        <v>132591</v>
      </c>
      <c r="E8" s="5">
        <f t="shared" si="5"/>
        <v>0.20152517797887351</v>
      </c>
      <c r="F8" s="6">
        <v>2937</v>
      </c>
      <c r="G8" s="21">
        <f t="shared" si="0"/>
        <v>2.2150824716609723</v>
      </c>
      <c r="H8" s="20">
        <v>14393</v>
      </c>
      <c r="I8" s="5">
        <f t="shared" si="6"/>
        <v>10.855186249443777</v>
      </c>
      <c r="J8" s="21">
        <f t="shared" si="7"/>
        <v>2.1875933409129775E-2</v>
      </c>
      <c r="K8" s="20">
        <v>27186</v>
      </c>
      <c r="L8" s="5">
        <f t="shared" si="8"/>
        <v>20.503654094169288</v>
      </c>
      <c r="M8" s="21">
        <f t="shared" si="9"/>
        <v>4.1320025405447242E-2</v>
      </c>
      <c r="N8" s="28">
        <f t="shared" si="1"/>
        <v>0.20503654094169288</v>
      </c>
      <c r="O8" s="5">
        <f t="shared" si="2"/>
        <v>0.10855186249443778</v>
      </c>
      <c r="P8" s="91">
        <f t="shared" si="3"/>
        <v>4.4639488933936056</v>
      </c>
      <c r="Q8" s="125">
        <f t="shared" si="4"/>
        <v>1.888834850274439</v>
      </c>
      <c r="R8" s="89"/>
    </row>
    <row r="9" spans="1:18" x14ac:dyDescent="0.3">
      <c r="A9" s="54">
        <v>8</v>
      </c>
      <c r="B9" s="54" t="s">
        <v>69</v>
      </c>
      <c r="C9" s="16">
        <v>84005781</v>
      </c>
      <c r="D9" s="20">
        <v>71686</v>
      </c>
      <c r="E9" s="5">
        <f t="shared" si="5"/>
        <v>8.5334603341167672E-2</v>
      </c>
      <c r="F9" s="6">
        <v>1657</v>
      </c>
      <c r="G9" s="21">
        <f t="shared" si="0"/>
        <v>2.3114694640515583</v>
      </c>
      <c r="H9" s="20">
        <v>4474</v>
      </c>
      <c r="I9" s="5">
        <f t="shared" si="6"/>
        <v>6.2411070501911112</v>
      </c>
      <c r="J9" s="21">
        <f t="shared" si="7"/>
        <v>5.3258239453782353E-3</v>
      </c>
      <c r="K9" s="20">
        <v>43894</v>
      </c>
      <c r="L9" s="5">
        <f t="shared" si="8"/>
        <v>61.230923750802113</v>
      </c>
      <c r="M9" s="21">
        <f t="shared" si="9"/>
        <v>5.2251165904879805E-2</v>
      </c>
      <c r="N9" s="28">
        <f t="shared" si="1"/>
        <v>0.61230923750802113</v>
      </c>
      <c r="O9" s="5">
        <f t="shared" si="2"/>
        <v>6.2411070501911109E-2</v>
      </c>
      <c r="P9" s="91">
        <f t="shared" si="3"/>
        <v>1.9724832985006115</v>
      </c>
      <c r="Q9" s="125">
        <f t="shared" si="4"/>
        <v>9.8109074653553883</v>
      </c>
      <c r="R9" s="89"/>
    </row>
    <row r="10" spans="1:18" x14ac:dyDescent="0.3">
      <c r="A10" s="54">
        <v>7</v>
      </c>
      <c r="B10" s="54" t="s">
        <v>18</v>
      </c>
      <c r="C10" s="16">
        <v>63181775</v>
      </c>
      <c r="D10" s="20">
        <v>78991</v>
      </c>
      <c r="E10" s="5">
        <f t="shared" si="5"/>
        <v>0.12502181206526725</v>
      </c>
      <c r="F10" s="6">
        <v>5288</v>
      </c>
      <c r="G10" s="21">
        <f t="shared" si="0"/>
        <v>6.6944335430618676</v>
      </c>
      <c r="H10" s="20">
        <v>10612</v>
      </c>
      <c r="I10" s="5">
        <f t="shared" si="6"/>
        <v>13.434441898444126</v>
      </c>
      <c r="J10" s="21">
        <f t="shared" si="7"/>
        <v>1.6795982702290334E-2</v>
      </c>
      <c r="K10" s="20">
        <v>344</v>
      </c>
      <c r="L10" s="5">
        <f t="shared" si="8"/>
        <v>0.43549265106151336</v>
      </c>
      <c r="M10" s="21">
        <f t="shared" si="9"/>
        <v>5.4446080376817526E-4</v>
      </c>
      <c r="N10" s="28">
        <f>K10/D10</f>
        <v>4.3549265106151338E-3</v>
      </c>
      <c r="O10" s="5">
        <f t="shared" si="2"/>
        <v>0.13434441898444127</v>
      </c>
      <c r="P10" s="91">
        <f t="shared" si="3"/>
        <v>8.3695021230410198</v>
      </c>
      <c r="Q10" s="125">
        <f t="shared" si="4"/>
        <v>3.2416132679984923E-2</v>
      </c>
      <c r="R10" s="89"/>
    </row>
    <row r="11" spans="1:18" x14ac:dyDescent="0.3">
      <c r="A11" s="54">
        <v>9</v>
      </c>
      <c r="B11" s="54" t="s">
        <v>19</v>
      </c>
      <c r="C11" s="16">
        <v>85265858</v>
      </c>
      <c r="D11" s="20">
        <v>56956</v>
      </c>
      <c r="E11" s="5">
        <f t="shared" si="5"/>
        <v>6.6798131556947443E-2</v>
      </c>
      <c r="F11" s="6">
        <v>4789</v>
      </c>
      <c r="G11" s="21">
        <f t="shared" si="0"/>
        <v>8.4082449610225432</v>
      </c>
      <c r="H11" s="20">
        <v>1198</v>
      </c>
      <c r="I11" s="5">
        <f t="shared" si="6"/>
        <v>2.1033780462111102</v>
      </c>
      <c r="J11" s="21">
        <f t="shared" si="7"/>
        <v>1.4050172344480484E-3</v>
      </c>
      <c r="K11" s="20">
        <v>3446</v>
      </c>
      <c r="L11" s="5">
        <f t="shared" si="8"/>
        <v>6.0502844300863821</v>
      </c>
      <c r="M11" s="21">
        <f t="shared" si="9"/>
        <v>4.0414769531786103E-3</v>
      </c>
      <c r="N11" s="28">
        <f t="shared" si="1"/>
        <v>6.0502844300863827E-2</v>
      </c>
      <c r="O11" s="5">
        <f t="shared" si="2"/>
        <v>2.1033780462111105E-2</v>
      </c>
      <c r="P11" s="91">
        <f t="shared" si="3"/>
        <v>5.6165505306942434</v>
      </c>
      <c r="Q11" s="125">
        <f t="shared" si="4"/>
        <v>2.8764607679465777</v>
      </c>
      <c r="R11" s="89"/>
    </row>
    <row r="12" spans="1:18" x14ac:dyDescent="0.3">
      <c r="A12" s="54">
        <v>12</v>
      </c>
      <c r="B12" s="54" t="s">
        <v>20</v>
      </c>
      <c r="C12" s="16">
        <v>8771780</v>
      </c>
      <c r="D12" s="20">
        <v>25300</v>
      </c>
      <c r="E12" s="5">
        <f t="shared" si="5"/>
        <v>0.28842492629774119</v>
      </c>
      <c r="F12" s="6">
        <v>193</v>
      </c>
      <c r="G12" s="21">
        <f t="shared" si="0"/>
        <v>0.76284584980237158</v>
      </c>
      <c r="H12" s="20">
        <v>1081</v>
      </c>
      <c r="I12" s="5">
        <f t="shared" si="6"/>
        <v>4.2727272727272725</v>
      </c>
      <c r="J12" s="21">
        <f t="shared" si="7"/>
        <v>1.2323610487267123E-2</v>
      </c>
      <c r="K12" s="20">
        <v>12100</v>
      </c>
      <c r="L12" s="5">
        <f t="shared" si="8"/>
        <v>47.826086956521742</v>
      </c>
      <c r="M12" s="21">
        <f t="shared" si="9"/>
        <v>0.13794235605544142</v>
      </c>
      <c r="N12" s="28">
        <f t="shared" si="1"/>
        <v>0.47826086956521741</v>
      </c>
      <c r="O12" s="5">
        <f t="shared" si="2"/>
        <v>4.2727272727272725E-2</v>
      </c>
      <c r="P12" s="91">
        <f t="shared" si="3"/>
        <v>2.2002375800578675</v>
      </c>
      <c r="Q12" s="125">
        <f t="shared" si="4"/>
        <v>11.193339500462535</v>
      </c>
      <c r="R12" s="89"/>
    </row>
    <row r="13" spans="1:18" x14ac:dyDescent="0.3">
      <c r="A13" s="54">
        <v>10</v>
      </c>
      <c r="B13" s="54" t="s">
        <v>21</v>
      </c>
      <c r="C13" s="16">
        <v>11662307</v>
      </c>
      <c r="D13" s="20">
        <v>29647</v>
      </c>
      <c r="E13" s="5">
        <f t="shared" si="5"/>
        <v>0.2542121383016242</v>
      </c>
      <c r="F13" s="6">
        <v>1629</v>
      </c>
      <c r="G13" s="21">
        <f t="shared" si="0"/>
        <v>5.4946537592336488</v>
      </c>
      <c r="H13" s="20">
        <v>3600</v>
      </c>
      <c r="I13" s="5">
        <f t="shared" si="6"/>
        <v>12.142881235875468</v>
      </c>
      <c r="J13" s="21">
        <f t="shared" si="7"/>
        <v>3.0868678041145719E-2</v>
      </c>
      <c r="K13" s="20">
        <v>6463</v>
      </c>
      <c r="L13" s="5">
        <f t="shared" si="8"/>
        <v>21.799844840961985</v>
      </c>
      <c r="M13" s="21">
        <f t="shared" si="9"/>
        <v>5.5417851716645775E-2</v>
      </c>
      <c r="N13" s="28">
        <f t="shared" si="1"/>
        <v>0.21799844840961985</v>
      </c>
      <c r="O13" s="5">
        <f t="shared" si="2"/>
        <v>0.12142881235875468</v>
      </c>
      <c r="P13" s="91">
        <f t="shared" si="3"/>
        <v>13.968076813618438</v>
      </c>
      <c r="Q13" s="125">
        <f t="shared" si="4"/>
        <v>1.7952777777777778</v>
      </c>
      <c r="R13" s="89"/>
    </row>
    <row r="14" spans="1:18" x14ac:dyDescent="0.3">
      <c r="A14" s="54">
        <v>11</v>
      </c>
      <c r="B14" s="54" t="s">
        <v>22</v>
      </c>
      <c r="C14" s="16">
        <v>17208923</v>
      </c>
      <c r="D14" s="20">
        <v>25587</v>
      </c>
      <c r="E14" s="5">
        <f t="shared" si="5"/>
        <v>0.14868449350374802</v>
      </c>
      <c r="F14" s="6">
        <v>1174</v>
      </c>
      <c r="G14" s="21">
        <f t="shared" si="0"/>
        <v>4.588267479579474</v>
      </c>
      <c r="H14" s="20">
        <v>2737</v>
      </c>
      <c r="I14" s="5">
        <f t="shared" si="6"/>
        <v>10.696838238167819</v>
      </c>
      <c r="J14" s="21">
        <f t="shared" si="7"/>
        <v>1.5904539755335068E-2</v>
      </c>
      <c r="K14" s="20">
        <v>914</v>
      </c>
      <c r="L14" s="5">
        <f t="shared" si="8"/>
        <v>3.5721264704732874</v>
      </c>
      <c r="M14" s="21">
        <f t="shared" si="9"/>
        <v>5.3111981499365185E-3</v>
      </c>
      <c r="N14" s="28">
        <f t="shared" si="1"/>
        <v>3.5721264704732872E-2</v>
      </c>
      <c r="O14" s="5">
        <f t="shared" si="2"/>
        <v>0.10696838238167819</v>
      </c>
      <c r="P14" s="91">
        <f t="shared" si="3"/>
        <v>6.8220422626099264</v>
      </c>
      <c r="Q14" s="125">
        <f t="shared" si="4"/>
        <v>0.33394227256119841</v>
      </c>
      <c r="R14" s="89"/>
    </row>
    <row r="15" spans="1:18" x14ac:dyDescent="0.3">
      <c r="A15" s="54">
        <v>13</v>
      </c>
      <c r="B15" s="54" t="s">
        <v>33</v>
      </c>
      <c r="C15" s="16">
        <v>37754289</v>
      </c>
      <c r="D15" s="20">
        <v>23318</v>
      </c>
      <c r="E15" s="5">
        <f t="shared" si="5"/>
        <v>6.1762519220001734E-2</v>
      </c>
      <c r="F15" s="6">
        <v>123</v>
      </c>
      <c r="G15" s="21">
        <f t="shared" si="0"/>
        <v>0.52748949309546278</v>
      </c>
      <c r="H15" s="20">
        <v>653</v>
      </c>
      <c r="I15" s="5">
        <f t="shared" si="6"/>
        <v>2.8004116991165624</v>
      </c>
      <c r="J15" s="21">
        <f t="shared" si="7"/>
        <v>1.7296048139060439E-3</v>
      </c>
      <c r="K15" s="20">
        <v>6428</v>
      </c>
      <c r="L15" s="5">
        <f t="shared" si="8"/>
        <v>27.566686679818165</v>
      </c>
      <c r="M15" s="21">
        <f t="shared" si="9"/>
        <v>1.7025880158940354E-2</v>
      </c>
      <c r="N15" s="28">
        <f t="shared" si="1"/>
        <v>0.27566686679818164</v>
      </c>
      <c r="O15" s="5">
        <f t="shared" si="2"/>
        <v>2.8004116991165624E-2</v>
      </c>
      <c r="P15" s="91">
        <f t="shared" si="3"/>
        <v>0.32579079955657486</v>
      </c>
      <c r="Q15" s="125">
        <f t="shared" si="4"/>
        <v>9.8437978560490027</v>
      </c>
      <c r="R15" s="89"/>
    </row>
    <row r="16" spans="1:18" x14ac:dyDescent="0.3">
      <c r="A16" s="54">
        <v>17</v>
      </c>
      <c r="B16" s="54" t="s">
        <v>25</v>
      </c>
      <c r="C16" s="16">
        <v>8693512</v>
      </c>
      <c r="D16" s="20">
        <v>13945</v>
      </c>
      <c r="E16" s="5">
        <f t="shared" si="5"/>
        <v>0.16040697936576151</v>
      </c>
      <c r="F16" s="6">
        <v>146</v>
      </c>
      <c r="G16" s="21">
        <f t="shared" si="0"/>
        <v>1.0469702402294729</v>
      </c>
      <c r="H16" s="20">
        <v>350</v>
      </c>
      <c r="I16" s="5">
        <f t="shared" si="6"/>
        <v>2.5098601649336678</v>
      </c>
      <c r="J16" s="21">
        <f t="shared" si="7"/>
        <v>4.0259908768746164E-3</v>
      </c>
      <c r="K16" s="20">
        <v>6987</v>
      </c>
      <c r="L16" s="5">
        <f t="shared" si="8"/>
        <v>50.103979921118679</v>
      </c>
      <c r="M16" s="21">
        <f t="shared" si="9"/>
        <v>8.0370280733494129E-2</v>
      </c>
      <c r="N16" s="28">
        <f t="shared" si="1"/>
        <v>0.5010397992111868</v>
      </c>
      <c r="O16" s="5">
        <f t="shared" si="2"/>
        <v>2.509860164933668E-2</v>
      </c>
      <c r="P16" s="91">
        <f t="shared" si="3"/>
        <v>1.6794133372105542</v>
      </c>
      <c r="Q16" s="125">
        <f t="shared" si="4"/>
        <v>19.962857142857143</v>
      </c>
      <c r="R16" s="89"/>
    </row>
    <row r="17" spans="1:18" x14ac:dyDescent="0.3">
      <c r="A17" s="54">
        <v>19</v>
      </c>
      <c r="B17" s="54" t="s">
        <v>34</v>
      </c>
      <c r="C17" s="16">
        <v>51474632</v>
      </c>
      <c r="D17" s="20">
        <v>10512</v>
      </c>
      <c r="E17" s="5">
        <f t="shared" si="5"/>
        <v>2.0421709862831074E-2</v>
      </c>
      <c r="F17" s="6">
        <v>32</v>
      </c>
      <c r="G17" s="21">
        <f t="shared" si="0"/>
        <v>0.30441400304414001</v>
      </c>
      <c r="H17" s="20">
        <v>214</v>
      </c>
      <c r="I17" s="5">
        <f t="shared" si="6"/>
        <v>2.0357686453576864</v>
      </c>
      <c r="J17" s="21">
        <f t="shared" si="7"/>
        <v>4.1573876623343323E-4</v>
      </c>
      <c r="K17" s="20">
        <v>7368</v>
      </c>
      <c r="L17" s="5">
        <f t="shared" si="8"/>
        <v>70.091324200913249</v>
      </c>
      <c r="M17" s="21">
        <f t="shared" si="9"/>
        <v>1.4313846867326802E-2</v>
      </c>
      <c r="N17" s="28">
        <f t="shared" si="1"/>
        <v>0.70091324200913241</v>
      </c>
      <c r="O17" s="5">
        <f t="shared" si="2"/>
        <v>2.0357686453576863E-2</v>
      </c>
      <c r="P17" s="91">
        <f t="shared" si="3"/>
        <v>6.2166544483504033E-2</v>
      </c>
      <c r="Q17" s="125">
        <f t="shared" si="4"/>
        <v>34.429906542056074</v>
      </c>
      <c r="R17" s="89"/>
    </row>
    <row r="18" spans="1:18" x14ac:dyDescent="0.3">
      <c r="A18" s="54">
        <v>15</v>
      </c>
      <c r="B18" s="54" t="s">
        <v>26</v>
      </c>
      <c r="C18" s="16">
        <v>10133416</v>
      </c>
      <c r="D18" s="20">
        <v>16585</v>
      </c>
      <c r="E18" s="5">
        <f t="shared" si="5"/>
        <v>0.16366642798440328</v>
      </c>
      <c r="F18" s="6">
        <v>598</v>
      </c>
      <c r="G18" s="21">
        <f t="shared" si="0"/>
        <v>3.6056677720832075</v>
      </c>
      <c r="H18" s="20">
        <v>504</v>
      </c>
      <c r="I18" s="5">
        <f t="shared" si="6"/>
        <v>3.0388905637624357</v>
      </c>
      <c r="J18" s="21">
        <f t="shared" si="7"/>
        <v>4.9736436360650746E-3</v>
      </c>
      <c r="K18" s="20">
        <v>277</v>
      </c>
      <c r="L18" s="5">
        <f t="shared" si="8"/>
        <v>1.6701839011154658</v>
      </c>
      <c r="M18" s="21">
        <f t="shared" si="9"/>
        <v>2.7335303317262412E-3</v>
      </c>
      <c r="N18" s="28">
        <f t="shared" si="1"/>
        <v>1.6701839011154657E-2</v>
      </c>
      <c r="O18" s="5">
        <f t="shared" si="2"/>
        <v>3.038890563762436E-2</v>
      </c>
      <c r="P18" s="91">
        <f t="shared" si="3"/>
        <v>5.9012676475534018</v>
      </c>
      <c r="Q18" s="125">
        <f t="shared" si="4"/>
        <v>0.54960317460317454</v>
      </c>
      <c r="R18" s="89"/>
    </row>
    <row r="19" spans="1:18" x14ac:dyDescent="0.3">
      <c r="A19" s="54">
        <v>14</v>
      </c>
      <c r="B19" s="54" t="s">
        <v>35</v>
      </c>
      <c r="C19" s="16">
        <v>217062887</v>
      </c>
      <c r="D19" s="20">
        <v>21040</v>
      </c>
      <c r="E19" s="5">
        <f t="shared" si="5"/>
        <v>9.6930434726964637E-3</v>
      </c>
      <c r="F19" s="6">
        <v>313</v>
      </c>
      <c r="G19" s="21">
        <f t="shared" si="0"/>
        <v>1.4876425855513309</v>
      </c>
      <c r="H19" s="20">
        <v>1144</v>
      </c>
      <c r="I19" s="5">
        <f t="shared" si="6"/>
        <v>5.4372623574144487</v>
      </c>
      <c r="J19" s="21">
        <f t="shared" si="7"/>
        <v>5.2703620402874305E-4</v>
      </c>
      <c r="K19" s="20">
        <v>296</v>
      </c>
      <c r="L19" s="5">
        <f t="shared" si="8"/>
        <v>1.4068441064638784</v>
      </c>
      <c r="M19" s="21">
        <f t="shared" si="9"/>
        <v>1.3636601083261184E-4</v>
      </c>
      <c r="N19" s="28">
        <f t="shared" si="1"/>
        <v>1.4068441064638783E-2</v>
      </c>
      <c r="O19" s="5">
        <f t="shared" si="2"/>
        <v>5.4372623574144484E-2</v>
      </c>
      <c r="P19" s="91">
        <f t="shared" si="3"/>
        <v>0.14419784253583617</v>
      </c>
      <c r="Q19" s="125">
        <f t="shared" si="4"/>
        <v>0.25874125874125875</v>
      </c>
      <c r="R19" s="89"/>
    </row>
    <row r="20" spans="1:18" x14ac:dyDescent="0.3">
      <c r="A20" s="54">
        <v>18</v>
      </c>
      <c r="B20" s="54" t="s">
        <v>36</v>
      </c>
      <c r="C20" s="16">
        <v>8726585</v>
      </c>
      <c r="D20" s="20">
        <v>10878</v>
      </c>
      <c r="E20" s="5">
        <f t="shared" si="5"/>
        <v>0.1246535729612443</v>
      </c>
      <c r="F20" s="6">
        <v>135</v>
      </c>
      <c r="G20" s="21">
        <f t="shared" si="0"/>
        <v>1.2410369553226697</v>
      </c>
      <c r="H20" s="20">
        <v>103</v>
      </c>
      <c r="I20" s="5">
        <f t="shared" si="6"/>
        <v>0.94686523257951827</v>
      </c>
      <c r="J20" s="21">
        <f t="shared" si="7"/>
        <v>1.1803013435381653E-3</v>
      </c>
      <c r="K20" s="20">
        <v>1388</v>
      </c>
      <c r="L20" s="5">
        <f t="shared" si="8"/>
        <v>12.759698473984189</v>
      </c>
      <c r="M20" s="21">
        <f t="shared" si="9"/>
        <v>1.5905420046902655E-2</v>
      </c>
      <c r="N20" s="28">
        <f t="shared" si="1"/>
        <v>0.12759698473984188</v>
      </c>
      <c r="O20" s="5">
        <f t="shared" si="2"/>
        <v>9.4686523257951835E-3</v>
      </c>
      <c r="P20" s="91">
        <f t="shared" si="3"/>
        <v>1.5469969065791487</v>
      </c>
      <c r="Q20" s="125">
        <f t="shared" si="4"/>
        <v>13.475728155339805</v>
      </c>
      <c r="R20" s="89"/>
    </row>
    <row r="21" spans="1:18" x14ac:dyDescent="0.3">
      <c r="A21" s="54">
        <v>20</v>
      </c>
      <c r="B21" s="54" t="s">
        <v>27</v>
      </c>
      <c r="C21" s="16">
        <v>10173662</v>
      </c>
      <c r="D21" s="20">
        <v>10483</v>
      </c>
      <c r="E21" s="5">
        <f t="shared" si="5"/>
        <v>0.10304057673628238</v>
      </c>
      <c r="F21" s="6">
        <v>332</v>
      </c>
      <c r="G21" s="21">
        <f t="shared" si="0"/>
        <v>3.1670323380711629</v>
      </c>
      <c r="H21" s="20">
        <v>899</v>
      </c>
      <c r="I21" s="5">
        <f t="shared" si="6"/>
        <v>8.5757893732710109</v>
      </c>
      <c r="J21" s="21">
        <f t="shared" si="7"/>
        <v>8.8365428299072638E-3</v>
      </c>
      <c r="K21" s="20">
        <v>381</v>
      </c>
      <c r="L21" s="5">
        <f t="shared" si="8"/>
        <v>3.6344557855575692</v>
      </c>
      <c r="M21" s="21">
        <f t="shared" si="9"/>
        <v>3.7449642026637017E-3</v>
      </c>
      <c r="N21" s="28">
        <f t="shared" si="1"/>
        <v>3.6344557855575693E-2</v>
      </c>
      <c r="O21" s="5">
        <f t="shared" si="2"/>
        <v>8.5757893732710103E-2</v>
      </c>
      <c r="P21" s="91">
        <f t="shared" si="3"/>
        <v>3.2633283865730944</v>
      </c>
      <c r="Q21" s="125">
        <f t="shared" si="4"/>
        <v>0.42380422691879865</v>
      </c>
      <c r="R21" s="89"/>
    </row>
    <row r="22" spans="1:18" x14ac:dyDescent="0.3">
      <c r="A22" s="54">
        <v>30</v>
      </c>
      <c r="B22" s="54" t="s">
        <v>37</v>
      </c>
      <c r="C22" s="16">
        <v>25822458</v>
      </c>
      <c r="D22" s="20">
        <v>6313</v>
      </c>
      <c r="E22" s="5">
        <f t="shared" si="5"/>
        <v>2.4447711368143187E-2</v>
      </c>
      <c r="F22" s="6">
        <v>10</v>
      </c>
      <c r="G22" s="21">
        <f t="shared" si="0"/>
        <v>0.1584032947885316</v>
      </c>
      <c r="H22" s="20">
        <v>59</v>
      </c>
      <c r="I22" s="5">
        <f t="shared" si="6"/>
        <v>0.93457943925233644</v>
      </c>
      <c r="J22" s="21">
        <f t="shared" si="7"/>
        <v>2.2848328381442232E-4</v>
      </c>
      <c r="K22" s="20">
        <v>3338</v>
      </c>
      <c r="L22" s="5">
        <f t="shared" si="8"/>
        <v>52.875019800411849</v>
      </c>
      <c r="M22" s="21">
        <f t="shared" si="9"/>
        <v>1.2926732226653248E-2</v>
      </c>
      <c r="N22" s="28">
        <f t="shared" si="1"/>
        <v>0.52875019800411849</v>
      </c>
      <c r="O22" s="5">
        <f t="shared" si="2"/>
        <v>9.3457943925233638E-3</v>
      </c>
      <c r="P22" s="91">
        <f t="shared" si="3"/>
        <v>3.8725980307529204E-2</v>
      </c>
      <c r="Q22" s="125">
        <f t="shared" si="4"/>
        <v>56.576271186440685</v>
      </c>
      <c r="R22" s="89"/>
    </row>
    <row r="23" spans="1:18" x14ac:dyDescent="0.3">
      <c r="A23" s="54">
        <v>28</v>
      </c>
      <c r="B23" s="54" t="s">
        <v>28</v>
      </c>
      <c r="C23" s="16">
        <v>5533821</v>
      </c>
      <c r="D23" s="20">
        <v>6459</v>
      </c>
      <c r="E23" s="5">
        <f t="shared" si="5"/>
        <v>0.11671862895456864</v>
      </c>
      <c r="F23" s="6">
        <v>51</v>
      </c>
      <c r="G23" s="21">
        <f t="shared" si="0"/>
        <v>0.78959591267998142</v>
      </c>
      <c r="H23" s="20">
        <v>124</v>
      </c>
      <c r="I23" s="5">
        <f t="shared" si="6"/>
        <v>1.91980182690819</v>
      </c>
      <c r="J23" s="21">
        <f t="shared" si="7"/>
        <v>2.2407663710120006E-3</v>
      </c>
      <c r="K23" s="20">
        <v>91</v>
      </c>
      <c r="L23" s="5">
        <f t="shared" si="8"/>
        <v>1.4088868245858492</v>
      </c>
      <c r="M23" s="21">
        <f t="shared" si="9"/>
        <v>1.6444333851781618E-3</v>
      </c>
      <c r="N23" s="28">
        <f t="shared" si="1"/>
        <v>1.4088868245858492E-2</v>
      </c>
      <c r="O23" s="5">
        <f t="shared" si="2"/>
        <v>1.91980182690819E-2</v>
      </c>
      <c r="P23" s="91">
        <f t="shared" si="3"/>
        <v>0.92160552356138736</v>
      </c>
      <c r="Q23" s="125">
        <f t="shared" si="4"/>
        <v>0.73387096774193561</v>
      </c>
      <c r="R23" s="89"/>
    </row>
    <row r="24" spans="1:18" x14ac:dyDescent="0.3">
      <c r="A24" s="123">
        <v>16</v>
      </c>
      <c r="B24" s="55" t="s">
        <v>8</v>
      </c>
      <c r="C24" s="17">
        <v>146585693</v>
      </c>
      <c r="D24" s="22">
        <v>15802</v>
      </c>
      <c r="E24" s="10">
        <f>D24*100/C24</f>
        <v>1.0780042497053242E-2</v>
      </c>
      <c r="F24" s="9">
        <v>2190</v>
      </c>
      <c r="G24" s="23">
        <f>F24*100/D24</f>
        <v>13.859005189216555</v>
      </c>
      <c r="H24" s="22">
        <v>132</v>
      </c>
      <c r="I24" s="10">
        <f>H24*100/D24</f>
        <v>0.83533729907606635</v>
      </c>
      <c r="J24" s="23">
        <f>H24*100/C24</f>
        <v>9.0049715834136695E-5</v>
      </c>
      <c r="K24" s="22">
        <v>1293</v>
      </c>
      <c r="L24" s="10">
        <f>K24*100/D24</f>
        <v>8.1825085432223776</v>
      </c>
      <c r="M24" s="23">
        <f>K24*100/C24</f>
        <v>8.8207789828438437E-4</v>
      </c>
      <c r="N24" s="29">
        <f t="shared" si="1"/>
        <v>8.1825085432223763E-2</v>
      </c>
      <c r="O24" s="14">
        <f t="shared" si="2"/>
        <v>8.353372990760664E-3</v>
      </c>
      <c r="P24" s="92">
        <f t="shared" si="3"/>
        <v>1.4940066490663588</v>
      </c>
      <c r="Q24" s="82">
        <f t="shared" si="4"/>
        <v>9.7954545454545432</v>
      </c>
      <c r="R24" s="89"/>
    </row>
    <row r="25" spans="1:18" x14ac:dyDescent="0.3">
      <c r="A25" s="54">
        <v>21</v>
      </c>
      <c r="B25" s="54" t="s">
        <v>29</v>
      </c>
      <c r="C25" s="16">
        <v>4757654</v>
      </c>
      <c r="D25" s="20">
        <v>9655</v>
      </c>
      <c r="E25" s="5">
        <f t="shared" si="5"/>
        <v>0.20293615298632478</v>
      </c>
      <c r="F25" s="6">
        <v>727</v>
      </c>
      <c r="G25" s="21">
        <f t="shared" si="0"/>
        <v>7.5297773174520977</v>
      </c>
      <c r="H25" s="20">
        <v>334</v>
      </c>
      <c r="I25" s="5">
        <f t="shared" si="6"/>
        <v>3.4593474883480062</v>
      </c>
      <c r="J25" s="21">
        <f t="shared" si="7"/>
        <v>7.0202667112824937E-3</v>
      </c>
      <c r="K25" s="20">
        <v>25</v>
      </c>
      <c r="L25" s="5">
        <f t="shared" si="8"/>
        <v>0.25893319523562919</v>
      </c>
      <c r="M25" s="21">
        <f t="shared" si="9"/>
        <v>5.2546906521575552E-4</v>
      </c>
      <c r="N25" s="28">
        <f t="shared" si="1"/>
        <v>2.5893319523562922E-3</v>
      </c>
      <c r="O25" s="5">
        <f t="shared" si="2"/>
        <v>3.4593474883480059E-2</v>
      </c>
      <c r="P25" s="91">
        <f t="shared" si="3"/>
        <v>15.280640416474169</v>
      </c>
      <c r="Q25" s="125">
        <f t="shared" si="4"/>
        <v>7.4850299401197612E-2</v>
      </c>
      <c r="R25" s="89"/>
    </row>
    <row r="26" spans="1:18" x14ac:dyDescent="0.3">
      <c r="A26" s="54">
        <v>33</v>
      </c>
      <c r="B26" s="54" t="s">
        <v>30</v>
      </c>
      <c r="C26" s="16">
        <v>10581242</v>
      </c>
      <c r="D26" s="20">
        <v>5905</v>
      </c>
      <c r="E26" s="5">
        <f t="shared" si="5"/>
        <v>5.5806303267612628E-2</v>
      </c>
      <c r="F26" s="6">
        <v>74</v>
      </c>
      <c r="G26" s="21">
        <f t="shared" si="0"/>
        <v>1.2531752751905165</v>
      </c>
      <c r="H26" s="20">
        <v>132</v>
      </c>
      <c r="I26" s="5">
        <f t="shared" si="6"/>
        <v>2.2353937341236239</v>
      </c>
      <c r="J26" s="21">
        <f t="shared" si="7"/>
        <v>1.2474906064902399E-3</v>
      </c>
      <c r="K26" s="20">
        <v>422</v>
      </c>
      <c r="L26" s="5">
        <f t="shared" si="8"/>
        <v>7.1464860287891616</v>
      </c>
      <c r="M26" s="21">
        <f t="shared" si="9"/>
        <v>3.9881896662036457E-3</v>
      </c>
      <c r="N26" s="28">
        <f t="shared" si="1"/>
        <v>7.1464860287891618E-2</v>
      </c>
      <c r="O26" s="5">
        <f t="shared" si="2"/>
        <v>2.2353937341236241E-2</v>
      </c>
      <c r="P26" s="91">
        <f t="shared" si="3"/>
        <v>0.69935079454755877</v>
      </c>
      <c r="Q26" s="125">
        <f t="shared" si="4"/>
        <v>3.1969696969696968</v>
      </c>
      <c r="R26" s="89"/>
    </row>
    <row r="27" spans="1:18" x14ac:dyDescent="0.3">
      <c r="A27" s="54">
        <v>32</v>
      </c>
      <c r="B27" s="54" t="s">
        <v>31</v>
      </c>
      <c r="C27" s="16">
        <v>5784397</v>
      </c>
      <c r="D27" s="20">
        <v>6174</v>
      </c>
      <c r="E27" s="5">
        <f t="shared" si="5"/>
        <v>0.10673541252441698</v>
      </c>
      <c r="F27" s="6">
        <v>178</v>
      </c>
      <c r="G27" s="21">
        <f t="shared" si="0"/>
        <v>2.8830579850988016</v>
      </c>
      <c r="H27" s="20">
        <v>273</v>
      </c>
      <c r="I27" s="5">
        <f t="shared" si="6"/>
        <v>4.4217687074829932</v>
      </c>
      <c r="J27" s="21">
        <f t="shared" si="7"/>
        <v>4.7195930708075536E-3</v>
      </c>
      <c r="K27" s="20">
        <v>2123</v>
      </c>
      <c r="L27" s="5">
        <f t="shared" si="8"/>
        <v>34.386135406543566</v>
      </c>
      <c r="M27" s="21">
        <f t="shared" si="9"/>
        <v>3.6702183477378886E-2</v>
      </c>
      <c r="N27" s="28">
        <f t="shared" si="1"/>
        <v>0.34386135406543572</v>
      </c>
      <c r="O27" s="5">
        <f t="shared" si="2"/>
        <v>4.4217687074829932E-2</v>
      </c>
      <c r="P27" s="91">
        <f t="shared" si="3"/>
        <v>3.0772438337133501</v>
      </c>
      <c r="Q27" s="125">
        <f t="shared" si="4"/>
        <v>7.7765567765567774</v>
      </c>
      <c r="R27" s="89"/>
    </row>
    <row r="28" spans="1:18" x14ac:dyDescent="0.3">
      <c r="A28" s="54">
        <v>24</v>
      </c>
      <c r="B28" s="54" t="s">
        <v>38</v>
      </c>
      <c r="C28" s="16">
        <v>18880562</v>
      </c>
      <c r="D28" s="20">
        <v>7213</v>
      </c>
      <c r="E28" s="5">
        <f t="shared" si="5"/>
        <v>3.8203311956497905E-2</v>
      </c>
      <c r="F28" s="6">
        <v>916</v>
      </c>
      <c r="G28" s="21">
        <f t="shared" si="0"/>
        <v>12.699292943296825</v>
      </c>
      <c r="H28" s="20">
        <v>80</v>
      </c>
      <c r="I28" s="5">
        <f t="shared" si="6"/>
        <v>1.1091085539997227</v>
      </c>
      <c r="J28" s="21">
        <f t="shared" si="7"/>
        <v>4.2371620082071708E-4</v>
      </c>
      <c r="K28" s="20">
        <v>2059</v>
      </c>
      <c r="L28" s="5">
        <f t="shared" si="8"/>
        <v>28.545681408567862</v>
      </c>
      <c r="M28" s="21">
        <f t="shared" si="9"/>
        <v>1.0905395718623206E-2</v>
      </c>
      <c r="N28" s="28">
        <f t="shared" si="1"/>
        <v>0.28545681408567863</v>
      </c>
      <c r="O28" s="5">
        <f t="shared" si="2"/>
        <v>1.1091085539997228E-2</v>
      </c>
      <c r="P28" s="91">
        <f t="shared" si="3"/>
        <v>4.8515504993972103</v>
      </c>
      <c r="Q28" s="125">
        <f t="shared" si="4"/>
        <v>25.737499999999997</v>
      </c>
      <c r="R28" s="89"/>
    </row>
    <row r="29" spans="1:18" x14ac:dyDescent="0.3">
      <c r="A29" s="54">
        <v>27</v>
      </c>
      <c r="B29" s="54" t="s">
        <v>39</v>
      </c>
      <c r="C29" s="16">
        <v>38654485</v>
      </c>
      <c r="D29" s="20">
        <v>6674</v>
      </c>
      <c r="E29" s="5">
        <f t="shared" si="5"/>
        <v>1.7265784293853611E-2</v>
      </c>
      <c r="F29" s="6">
        <v>318</v>
      </c>
      <c r="G29" s="21">
        <f t="shared" si="0"/>
        <v>4.7647587653581063</v>
      </c>
      <c r="H29" s="20">
        <v>232</v>
      </c>
      <c r="I29" s="5">
        <f t="shared" si="6"/>
        <v>3.4761762061732093</v>
      </c>
      <c r="J29" s="21">
        <f t="shared" si="7"/>
        <v>6.0018908543213033E-4</v>
      </c>
      <c r="K29" s="20">
        <v>439</v>
      </c>
      <c r="L29" s="5">
        <f t="shared" si="8"/>
        <v>6.5777644590949951</v>
      </c>
      <c r="M29" s="21">
        <f t="shared" si="9"/>
        <v>1.1357026228651086E-3</v>
      </c>
      <c r="N29" s="28">
        <f t="shared" si="1"/>
        <v>6.5777644590949952E-2</v>
      </c>
      <c r="O29" s="5">
        <f t="shared" si="2"/>
        <v>3.4761762061732093E-2</v>
      </c>
      <c r="P29" s="91">
        <f t="shared" si="3"/>
        <v>0.82267297054921318</v>
      </c>
      <c r="Q29" s="125">
        <f t="shared" si="4"/>
        <v>1.8922413793103448</v>
      </c>
      <c r="R29" s="89"/>
    </row>
    <row r="30" spans="1:18" x14ac:dyDescent="0.3">
      <c r="A30" s="54">
        <v>24</v>
      </c>
      <c r="B30" s="54" t="s">
        <v>40</v>
      </c>
      <c r="C30" s="16">
        <v>17379448</v>
      </c>
      <c r="D30" s="20">
        <v>7466</v>
      </c>
      <c r="E30" s="5">
        <f t="shared" si="5"/>
        <v>4.2958786723260714E-2</v>
      </c>
      <c r="F30" s="6">
        <v>209</v>
      </c>
      <c r="G30" s="21">
        <f t="shared" si="0"/>
        <v>2.7993570854540586</v>
      </c>
      <c r="H30" s="20">
        <v>333</v>
      </c>
      <c r="I30" s="5">
        <f t="shared" si="6"/>
        <v>4.4602196624698633</v>
      </c>
      <c r="J30" s="21">
        <f t="shared" si="7"/>
        <v>1.9160562521893677E-3</v>
      </c>
      <c r="K30" s="20">
        <v>501</v>
      </c>
      <c r="L30" s="5">
        <f t="shared" si="8"/>
        <v>6.7104205732654698</v>
      </c>
      <c r="M30" s="21">
        <f t="shared" si="9"/>
        <v>2.8827152623029225E-3</v>
      </c>
      <c r="N30" s="28">
        <f t="shared" si="1"/>
        <v>6.7104205732654701E-2</v>
      </c>
      <c r="O30" s="5">
        <f t="shared" si="2"/>
        <v>4.4602196624698637E-2</v>
      </c>
      <c r="P30" s="91">
        <f t="shared" si="3"/>
        <v>1.2025698399626961</v>
      </c>
      <c r="Q30" s="125">
        <f t="shared" si="4"/>
        <v>1.5045045045045045</v>
      </c>
      <c r="R30" s="89"/>
    </row>
    <row r="31" spans="1:18" x14ac:dyDescent="0.3">
      <c r="A31" s="54">
        <v>34</v>
      </c>
      <c r="B31" s="54" t="s">
        <v>41</v>
      </c>
      <c r="C31" s="16">
        <v>32593730</v>
      </c>
      <c r="D31" s="20">
        <v>4683</v>
      </c>
      <c r="E31" s="5">
        <f t="shared" si="5"/>
        <v>1.4367794051187146E-2</v>
      </c>
      <c r="F31" s="6">
        <v>153</v>
      </c>
      <c r="G31" s="21">
        <f t="shared" si="0"/>
        <v>3.267136450992953</v>
      </c>
      <c r="H31" s="20">
        <v>76</v>
      </c>
      <c r="I31" s="5">
        <f t="shared" si="6"/>
        <v>1.6228913089899637</v>
      </c>
      <c r="J31" s="21">
        <f t="shared" si="7"/>
        <v>2.3317368095029321E-4</v>
      </c>
      <c r="K31" s="20">
        <v>2108</v>
      </c>
      <c r="L31" s="5">
        <f t="shared" si="8"/>
        <v>45.013879991458467</v>
      </c>
      <c r="M31" s="21">
        <f t="shared" si="9"/>
        <v>6.4675015716212907E-3</v>
      </c>
      <c r="N31" s="28">
        <f t="shared" si="1"/>
        <v>0.45013879991458466</v>
      </c>
      <c r="O31" s="5">
        <f t="shared" si="2"/>
        <v>1.6228913089899637E-2</v>
      </c>
      <c r="P31" s="91">
        <f t="shared" si="3"/>
        <v>0.46941543664993235</v>
      </c>
      <c r="Q31" s="125">
        <f t="shared" si="4"/>
        <v>27.736842105263158</v>
      </c>
      <c r="R31" s="89"/>
    </row>
    <row r="32" spans="1:18" x14ac:dyDescent="0.3">
      <c r="A32" s="54">
        <v>31</v>
      </c>
      <c r="B32" s="54" t="s">
        <v>42</v>
      </c>
      <c r="C32" s="16">
        <v>18780589</v>
      </c>
      <c r="D32" s="20">
        <v>6300</v>
      </c>
      <c r="E32" s="5">
        <f t="shared" si="5"/>
        <v>3.3545273793063678E-2</v>
      </c>
      <c r="F32" s="6">
        <v>310</v>
      </c>
      <c r="G32" s="21">
        <f t="shared" si="0"/>
        <v>4.9206349206349209</v>
      </c>
      <c r="H32" s="20">
        <v>316</v>
      </c>
      <c r="I32" s="5">
        <f t="shared" si="6"/>
        <v>5.0158730158730158</v>
      </c>
      <c r="J32" s="21">
        <f t="shared" si="7"/>
        <v>1.6825883362870035E-3</v>
      </c>
      <c r="K32" s="20">
        <v>852</v>
      </c>
      <c r="L32" s="5">
        <f t="shared" si="8"/>
        <v>13.523809523809524</v>
      </c>
      <c r="M32" s="21">
        <f t="shared" si="9"/>
        <v>4.5365989320143262E-3</v>
      </c>
      <c r="N32" s="28">
        <f t="shared" si="1"/>
        <v>0.13523809523809524</v>
      </c>
      <c r="O32" s="5">
        <f t="shared" si="2"/>
        <v>5.015873015873016E-2</v>
      </c>
      <c r="P32" s="91">
        <f t="shared" si="3"/>
        <v>1.650640456484086</v>
      </c>
      <c r="Q32" s="125">
        <f t="shared" si="4"/>
        <v>2.6962025316455698</v>
      </c>
      <c r="R32" s="89"/>
    </row>
    <row r="33" spans="1:18" x14ac:dyDescent="0.3">
      <c r="A33" s="54">
        <v>36</v>
      </c>
      <c r="B33" s="54" t="s">
        <v>43</v>
      </c>
      <c r="C33" s="16">
        <v>108513967</v>
      </c>
      <c r="D33" s="20">
        <v>4648</v>
      </c>
      <c r="E33" s="5">
        <f t="shared" si="5"/>
        <v>4.2833195841047817E-3</v>
      </c>
      <c r="F33" s="6">
        <v>220</v>
      </c>
      <c r="G33" s="21">
        <f t="shared" si="0"/>
        <v>4.7332185886402751</v>
      </c>
      <c r="H33" s="20">
        <v>297</v>
      </c>
      <c r="I33" s="5">
        <f t="shared" si="6"/>
        <v>6.3898450946643717</v>
      </c>
      <c r="J33" s="21">
        <f t="shared" si="7"/>
        <v>2.7369748633371776E-4</v>
      </c>
      <c r="K33" s="20">
        <v>197</v>
      </c>
      <c r="L33" s="5">
        <f t="shared" si="8"/>
        <v>4.2383820998278834</v>
      </c>
      <c r="M33" s="21">
        <f t="shared" si="9"/>
        <v>1.8154345053111919E-4</v>
      </c>
      <c r="N33" s="28">
        <f t="shared" si="1"/>
        <v>4.238382099827883E-2</v>
      </c>
      <c r="O33" s="5">
        <f t="shared" si="2"/>
        <v>6.3898450946643717E-2</v>
      </c>
      <c r="P33" s="91">
        <f t="shared" si="3"/>
        <v>0.20273887876571683</v>
      </c>
      <c r="Q33" s="125">
        <f t="shared" si="4"/>
        <v>0.66329966329966328</v>
      </c>
      <c r="R33" s="89"/>
    </row>
    <row r="34" spans="1:18" x14ac:dyDescent="0.3">
      <c r="A34" s="54">
        <v>22</v>
      </c>
      <c r="B34" s="54" t="s">
        <v>44</v>
      </c>
      <c r="C34" s="16">
        <v>1391821817</v>
      </c>
      <c r="D34" s="20">
        <v>9205</v>
      </c>
      <c r="E34" s="5">
        <f t="shared" si="5"/>
        <v>6.6136339347237002E-4</v>
      </c>
      <c r="F34" s="6">
        <v>1142</v>
      </c>
      <c r="G34" s="21">
        <f t="shared" si="0"/>
        <v>12.406300923411189</v>
      </c>
      <c r="H34" s="20">
        <v>331</v>
      </c>
      <c r="I34" s="5">
        <f t="shared" si="6"/>
        <v>3.5958718087995654</v>
      </c>
      <c r="J34" s="21">
        <f t="shared" si="7"/>
        <v>2.3781779819593101E-5</v>
      </c>
      <c r="K34" s="20">
        <v>1080</v>
      </c>
      <c r="L34" s="5">
        <f t="shared" si="8"/>
        <v>11.732753938077131</v>
      </c>
      <c r="M34" s="21">
        <f t="shared" si="9"/>
        <v>7.7596139592630051E-5</v>
      </c>
      <c r="N34" s="28">
        <f t="shared" si="1"/>
        <v>0.11732753938077133</v>
      </c>
      <c r="O34" s="5">
        <f t="shared" si="2"/>
        <v>3.5958718087995653E-2</v>
      </c>
      <c r="P34" s="91">
        <f t="shared" si="3"/>
        <v>8.2050732791466227E-2</v>
      </c>
      <c r="Q34" s="125">
        <f t="shared" si="4"/>
        <v>3.2628398791540789</v>
      </c>
      <c r="R34" s="89"/>
    </row>
    <row r="35" spans="1:18" x14ac:dyDescent="0.3">
      <c r="A35" s="54">
        <v>25</v>
      </c>
      <c r="B35" s="54" t="s">
        <v>45</v>
      </c>
      <c r="C35" s="16">
        <v>125899853</v>
      </c>
      <c r="D35" s="20">
        <v>7370</v>
      </c>
      <c r="E35" s="5">
        <f t="shared" si="5"/>
        <v>5.8538590986281771E-3</v>
      </c>
      <c r="F35" s="6">
        <v>1365</v>
      </c>
      <c r="G35" s="21">
        <f t="shared" si="0"/>
        <v>18.521031207598373</v>
      </c>
      <c r="H35" s="20">
        <v>123</v>
      </c>
      <c r="I35" s="5">
        <f t="shared" si="6"/>
        <v>1.6689280868385346</v>
      </c>
      <c r="J35" s="21">
        <f t="shared" si="7"/>
        <v>9.7696698660958725E-5</v>
      </c>
      <c r="K35" s="20">
        <v>784</v>
      </c>
      <c r="L35" s="5">
        <f t="shared" si="8"/>
        <v>10.637720488466757</v>
      </c>
      <c r="M35" s="21">
        <f t="shared" si="9"/>
        <v>6.2271716870074506E-4</v>
      </c>
      <c r="N35" s="28">
        <f t="shared" si="1"/>
        <v>0.10637720488466756</v>
      </c>
      <c r="O35" s="5">
        <f t="shared" si="2"/>
        <v>1.6689280868385347E-2</v>
      </c>
      <c r="P35" s="91">
        <f t="shared" si="3"/>
        <v>1.0841950705057615</v>
      </c>
      <c r="Q35" s="125">
        <f t="shared" si="4"/>
        <v>6.3739837398373975</v>
      </c>
      <c r="R35" s="89"/>
    </row>
    <row r="36" spans="1:18" x14ac:dyDescent="0.3">
      <c r="A36" s="54">
        <v>29</v>
      </c>
      <c r="B36" s="54" t="s">
        <v>46</v>
      </c>
      <c r="C36" s="16">
        <v>208620877</v>
      </c>
      <c r="D36" s="20">
        <v>6495</v>
      </c>
      <c r="E36" s="5">
        <f t="shared" si="5"/>
        <v>3.113302989326423E-3</v>
      </c>
      <c r="F36" s="6">
        <v>0</v>
      </c>
      <c r="G36" s="21">
        <f t="shared" si="0"/>
        <v>0</v>
      </c>
      <c r="H36" s="20">
        <v>91</v>
      </c>
      <c r="I36" s="5">
        <f t="shared" si="6"/>
        <v>1.401077752117013</v>
      </c>
      <c r="J36" s="21">
        <f t="shared" si="7"/>
        <v>4.3619795539446416E-5</v>
      </c>
      <c r="K36" s="20">
        <v>1028</v>
      </c>
      <c r="L36" s="5">
        <f t="shared" si="8"/>
        <v>15.827559661277906</v>
      </c>
      <c r="M36" s="21">
        <f t="shared" si="9"/>
        <v>4.9275988807198808E-4</v>
      </c>
      <c r="N36" s="28">
        <f t="shared" si="1"/>
        <v>0.15827559661277907</v>
      </c>
      <c r="O36" s="5">
        <f t="shared" si="2"/>
        <v>1.4010777521170132E-2</v>
      </c>
      <c r="P36" s="91">
        <f t="shared" si="3"/>
        <v>0</v>
      </c>
      <c r="Q36" s="125">
        <f t="shared" si="4"/>
        <v>11.296703296703297</v>
      </c>
      <c r="R36" s="89"/>
    </row>
    <row r="37" spans="1:18" x14ac:dyDescent="0.3">
      <c r="A37" s="54">
        <v>42</v>
      </c>
      <c r="B37" s="54" t="s">
        <v>47</v>
      </c>
      <c r="C37" s="16">
        <v>630092</v>
      </c>
      <c r="D37" s="20">
        <v>3281</v>
      </c>
      <c r="E37" s="5">
        <f t="shared" si="5"/>
        <v>0.52071760949194723</v>
      </c>
      <c r="F37" s="6">
        <v>11</v>
      </c>
      <c r="G37" s="21">
        <f t="shared" si="0"/>
        <v>0.33526363913441026</v>
      </c>
      <c r="H37" s="20">
        <v>66</v>
      </c>
      <c r="I37" s="5">
        <f t="shared" si="6"/>
        <v>2.0115818348064614</v>
      </c>
      <c r="J37" s="21">
        <f t="shared" si="7"/>
        <v>1.0474660843178456E-2</v>
      </c>
      <c r="K37" s="20">
        <v>500</v>
      </c>
      <c r="L37" s="5">
        <f t="shared" si="8"/>
        <v>15.239256324291375</v>
      </c>
      <c r="M37" s="21">
        <f t="shared" si="9"/>
        <v>7.9353491236200432E-2</v>
      </c>
      <c r="N37" s="28">
        <f t="shared" si="1"/>
        <v>0.15239256324291375</v>
      </c>
      <c r="O37" s="5">
        <f t="shared" si="2"/>
        <v>2.0115818348064616E-2</v>
      </c>
      <c r="P37" s="91">
        <f t="shared" si="3"/>
        <v>1.7457768071964095</v>
      </c>
      <c r="Q37" s="125">
        <f t="shared" si="4"/>
        <v>7.5757575757575752</v>
      </c>
      <c r="R37" s="89"/>
    </row>
    <row r="38" spans="1:18" x14ac:dyDescent="0.3">
      <c r="A38" s="54">
        <v>49</v>
      </c>
      <c r="B38" s="54" t="s">
        <v>48</v>
      </c>
      <c r="C38" s="16">
        <v>69198697</v>
      </c>
      <c r="D38" s="20">
        <v>2551</v>
      </c>
      <c r="E38" s="5">
        <f t="shared" si="5"/>
        <v>3.6864855995771134E-3</v>
      </c>
      <c r="F38" s="6">
        <v>33</v>
      </c>
      <c r="G38" s="21">
        <f t="shared" si="0"/>
        <v>1.293610348882791</v>
      </c>
      <c r="H38" s="20">
        <v>38</v>
      </c>
      <c r="I38" s="5">
        <f t="shared" si="6"/>
        <v>1.4896119168953352</v>
      </c>
      <c r="J38" s="21">
        <f t="shared" si="7"/>
        <v>5.4914328805931128E-5</v>
      </c>
      <c r="K38" s="20">
        <v>1218</v>
      </c>
      <c r="L38" s="5">
        <f t="shared" si="8"/>
        <v>47.745981967855741</v>
      </c>
      <c r="M38" s="21">
        <f t="shared" si="9"/>
        <v>1.7601487496216872E-3</v>
      </c>
      <c r="N38" s="28">
        <f t="shared" si="1"/>
        <v>0.47745981967855744</v>
      </c>
      <c r="O38" s="5">
        <f t="shared" si="2"/>
        <v>1.4896119168953352E-2</v>
      </c>
      <c r="P38" s="91">
        <f t="shared" si="3"/>
        <v>4.7688759226203352E-2</v>
      </c>
      <c r="Q38" s="125">
        <f t="shared" si="4"/>
        <v>32.05263157894737</v>
      </c>
      <c r="R38" s="89"/>
    </row>
    <row r="39" spans="1:18" x14ac:dyDescent="0.3">
      <c r="A39" s="54">
        <v>37</v>
      </c>
      <c r="B39" s="54" t="s">
        <v>49</v>
      </c>
      <c r="C39" s="16">
        <v>35205682</v>
      </c>
      <c r="D39" s="20">
        <v>4462</v>
      </c>
      <c r="E39" s="5">
        <f t="shared" si="5"/>
        <v>1.2674090506185905E-2</v>
      </c>
      <c r="F39" s="6">
        <v>429</v>
      </c>
      <c r="G39" s="21">
        <f t="shared" si="0"/>
        <v>9.614522635589422</v>
      </c>
      <c r="H39" s="20">
        <v>59</v>
      </c>
      <c r="I39" s="5">
        <f t="shared" si="6"/>
        <v>1.3222770058269835</v>
      </c>
      <c r="J39" s="21">
        <f t="shared" si="7"/>
        <v>1.6758658446099694E-4</v>
      </c>
      <c r="K39" s="20">
        <v>761</v>
      </c>
      <c r="L39" s="5">
        <f t="shared" si="8"/>
        <v>17.055132227700582</v>
      </c>
      <c r="M39" s="21">
        <f t="shared" si="9"/>
        <v>2.1615828944884521E-3</v>
      </c>
      <c r="N39" s="28">
        <f t="shared" si="1"/>
        <v>0.17055132227700584</v>
      </c>
      <c r="O39" s="5">
        <f t="shared" si="2"/>
        <v>1.3222770058269833E-2</v>
      </c>
      <c r="P39" s="91">
        <f t="shared" si="3"/>
        <v>1.2185533005723337</v>
      </c>
      <c r="Q39" s="125">
        <f t="shared" si="4"/>
        <v>12.898305084745765</v>
      </c>
      <c r="R39" s="89"/>
    </row>
    <row r="40" spans="1:18" x14ac:dyDescent="0.3">
      <c r="A40" s="54">
        <v>38</v>
      </c>
      <c r="B40" s="54" t="s">
        <v>50</v>
      </c>
      <c r="C40" s="16">
        <v>273694931</v>
      </c>
      <c r="D40" s="20">
        <v>4241</v>
      </c>
      <c r="E40" s="5">
        <f t="shared" si="5"/>
        <v>1.5495354570523631E-3</v>
      </c>
      <c r="F40" s="6">
        <v>399</v>
      </c>
      <c r="G40" s="21">
        <f t="shared" si="0"/>
        <v>9.4081584531950018</v>
      </c>
      <c r="H40" s="20">
        <v>373</v>
      </c>
      <c r="I40" s="5">
        <f t="shared" si="6"/>
        <v>8.7950954963452013</v>
      </c>
      <c r="J40" s="21">
        <f t="shared" si="7"/>
        <v>1.3628312319748442E-4</v>
      </c>
      <c r="K40" s="20">
        <v>359</v>
      </c>
      <c r="L40" s="5">
        <f t="shared" si="8"/>
        <v>8.4649846734260787</v>
      </c>
      <c r="M40" s="21">
        <f t="shared" si="9"/>
        <v>1.3116793894878527E-4</v>
      </c>
      <c r="N40" s="28">
        <f t="shared" si="1"/>
        <v>8.4649846734260792E-2</v>
      </c>
      <c r="O40" s="5">
        <f t="shared" si="2"/>
        <v>8.795095496345201E-2</v>
      </c>
      <c r="P40" s="91">
        <f t="shared" si="3"/>
        <v>0.14578275108792568</v>
      </c>
      <c r="Q40" s="125">
        <f t="shared" si="4"/>
        <v>0.96246648793565692</v>
      </c>
      <c r="R40" s="89"/>
    </row>
    <row r="41" spans="1:18" x14ac:dyDescent="0.3">
      <c r="A41" s="54">
        <v>44</v>
      </c>
      <c r="B41" s="54" t="s">
        <v>51</v>
      </c>
      <c r="C41" s="16">
        <v>5637226</v>
      </c>
      <c r="D41" s="20">
        <v>2974</v>
      </c>
      <c r="E41" s="5">
        <f t="shared" si="5"/>
        <v>5.2756444393040121E-2</v>
      </c>
      <c r="F41" s="6">
        <v>69</v>
      </c>
      <c r="G41" s="21">
        <f t="shared" si="0"/>
        <v>2.320107599193006</v>
      </c>
      <c r="H41" s="20">
        <v>56</v>
      </c>
      <c r="I41" s="5">
        <f t="shared" si="6"/>
        <v>1.8829858776059178</v>
      </c>
      <c r="J41" s="21">
        <f t="shared" si="7"/>
        <v>9.9339639744796464E-4</v>
      </c>
      <c r="K41" s="20">
        <v>300</v>
      </c>
      <c r="L41" s="5">
        <f t="shared" si="8"/>
        <v>10.087424344317418</v>
      </c>
      <c r="M41" s="21">
        <f t="shared" si="9"/>
        <v>5.321766414899811E-3</v>
      </c>
      <c r="N41" s="28">
        <f t="shared" si="1"/>
        <v>0.10087424344317418</v>
      </c>
      <c r="O41" s="5">
        <f t="shared" si="2"/>
        <v>1.882985877605918E-2</v>
      </c>
      <c r="P41" s="91">
        <f t="shared" si="3"/>
        <v>1.2240062754269565</v>
      </c>
      <c r="Q41" s="125">
        <f t="shared" si="4"/>
        <v>5.3571428571428568</v>
      </c>
      <c r="R41" s="89"/>
    </row>
    <row r="42" spans="1:18" x14ac:dyDescent="0.3">
      <c r="A42" s="54">
        <v>35</v>
      </c>
      <c r="B42" s="54" t="s">
        <v>52</v>
      </c>
      <c r="C42" s="16">
        <v>135551830</v>
      </c>
      <c r="D42" s="20">
        <v>4661</v>
      </c>
      <c r="E42" s="5">
        <f t="shared" si="5"/>
        <v>3.4385371263523333E-3</v>
      </c>
      <c r="F42" s="6">
        <v>817</v>
      </c>
      <c r="G42" s="21">
        <f t="shared" si="0"/>
        <v>17.52842737609955</v>
      </c>
      <c r="H42" s="20">
        <v>296</v>
      </c>
      <c r="I42" s="5">
        <f t="shared" si="6"/>
        <v>6.3505685475219913</v>
      </c>
      <c r="J42" s="21">
        <f t="shared" si="7"/>
        <v>2.1836665724099777E-4</v>
      </c>
      <c r="K42" s="20">
        <v>1843</v>
      </c>
      <c r="L42" s="5">
        <f t="shared" si="8"/>
        <v>39.540871057712934</v>
      </c>
      <c r="M42" s="21">
        <f t="shared" si="9"/>
        <v>1.3596275314025639E-3</v>
      </c>
      <c r="N42" s="28">
        <f t="shared" si="1"/>
        <v>0.3954087105771294</v>
      </c>
      <c r="O42" s="5">
        <f t="shared" si="2"/>
        <v>6.3505685475219911E-2</v>
      </c>
      <c r="P42" s="91">
        <f t="shared" si="3"/>
        <v>0.60272148299288919</v>
      </c>
      <c r="Q42" s="125">
        <f t="shared" si="4"/>
        <v>6.2263513513513518</v>
      </c>
      <c r="R42" s="89"/>
    </row>
    <row r="43" spans="1:18" x14ac:dyDescent="0.3">
      <c r="A43" s="54">
        <v>41</v>
      </c>
      <c r="B43" s="54" t="s">
        <v>53</v>
      </c>
      <c r="C43" s="16">
        <v>4245746</v>
      </c>
      <c r="D43" s="20">
        <v>3400</v>
      </c>
      <c r="E43" s="5">
        <f t="shared" si="5"/>
        <v>8.0080155525083227E-2</v>
      </c>
      <c r="F43" s="6">
        <v>426</v>
      </c>
      <c r="G43" s="21">
        <f t="shared" si="0"/>
        <v>12.529411764705882</v>
      </c>
      <c r="H43" s="20">
        <v>87</v>
      </c>
      <c r="I43" s="5">
        <f t="shared" si="6"/>
        <v>2.5588235294117645</v>
      </c>
      <c r="J43" s="21">
        <f t="shared" si="7"/>
        <v>2.0491098619653649E-3</v>
      </c>
      <c r="K43" s="20">
        <v>29</v>
      </c>
      <c r="L43" s="5">
        <f t="shared" si="8"/>
        <v>0.8529411764705882</v>
      </c>
      <c r="M43" s="21">
        <f t="shared" si="9"/>
        <v>6.8303662065512163E-4</v>
      </c>
      <c r="N43" s="28">
        <f t="shared" si="1"/>
        <v>8.5294117647058826E-3</v>
      </c>
      <c r="O43" s="5">
        <f t="shared" si="2"/>
        <v>2.5588235294117648E-2</v>
      </c>
      <c r="P43" s="91">
        <f t="shared" si="3"/>
        <v>10.033572427554544</v>
      </c>
      <c r="Q43" s="125">
        <f t="shared" si="4"/>
        <v>0.33333333333333331</v>
      </c>
      <c r="R43" s="89"/>
    </row>
    <row r="44" spans="1:18" x14ac:dyDescent="0.3">
      <c r="A44" s="54">
        <v>53</v>
      </c>
      <c r="B44" s="54" t="s">
        <v>54</v>
      </c>
      <c r="C44" s="16">
        <v>10747041</v>
      </c>
      <c r="D44" s="20">
        <v>2114</v>
      </c>
      <c r="E44" s="5">
        <f t="shared" si="5"/>
        <v>1.9670530707010421E-2</v>
      </c>
      <c r="F44" s="6">
        <v>33</v>
      </c>
      <c r="G44" s="21">
        <f t="shared" si="0"/>
        <v>1.5610217596972564</v>
      </c>
      <c r="H44" s="20">
        <v>98</v>
      </c>
      <c r="I44" s="5">
        <f t="shared" si="6"/>
        <v>4.6357615894039732</v>
      </c>
      <c r="J44" s="21">
        <f t="shared" si="7"/>
        <v>9.1187890694750307E-4</v>
      </c>
      <c r="K44" s="20">
        <v>269</v>
      </c>
      <c r="L44" s="5">
        <f t="shared" si="8"/>
        <v>12.72469252601703</v>
      </c>
      <c r="M44" s="21">
        <f t="shared" si="9"/>
        <v>2.5030145507028401E-3</v>
      </c>
      <c r="N44" s="28">
        <f t="shared" si="1"/>
        <v>0.12724692526017028</v>
      </c>
      <c r="O44" s="5">
        <f t="shared" si="2"/>
        <v>4.6357615894039736E-2</v>
      </c>
      <c r="P44" s="91">
        <f t="shared" si="3"/>
        <v>0.30706126458436328</v>
      </c>
      <c r="Q44" s="125">
        <f t="shared" si="4"/>
        <v>2.7448979591836733</v>
      </c>
      <c r="R44" s="89"/>
    </row>
    <row r="45" spans="1:18" x14ac:dyDescent="0.3">
      <c r="A45" s="54">
        <v>23</v>
      </c>
      <c r="B45" s="54" t="s">
        <v>55</v>
      </c>
      <c r="C45" s="16">
        <v>425748</v>
      </c>
      <c r="D45" s="20">
        <v>7519</v>
      </c>
      <c r="E45" s="5">
        <f t="shared" si="5"/>
        <v>1.766068190572827</v>
      </c>
      <c r="F45" s="6">
        <v>671</v>
      </c>
      <c r="G45" s="21">
        <f t="shared" si="0"/>
        <v>8.9240590504056385</v>
      </c>
      <c r="H45" s="20">
        <v>193</v>
      </c>
      <c r="I45" s="5">
        <f t="shared" si="6"/>
        <v>2.5668306955712197</v>
      </c>
      <c r="J45" s="21">
        <f t="shared" si="7"/>
        <v>4.5331980420342553E-2</v>
      </c>
      <c r="K45" s="20">
        <v>1798</v>
      </c>
      <c r="L45" s="5">
        <f t="shared" si="8"/>
        <v>23.912754355632398</v>
      </c>
      <c r="M45" s="21">
        <f t="shared" si="9"/>
        <v>0.42231554816464201</v>
      </c>
      <c r="N45" s="28">
        <f t="shared" si="1"/>
        <v>0.23912754355632398</v>
      </c>
      <c r="O45" s="5">
        <f t="shared" si="2"/>
        <v>2.5668306955712195E-2</v>
      </c>
      <c r="P45" s="91">
        <f t="shared" si="3"/>
        <v>157.60496819714947</v>
      </c>
      <c r="Q45" s="125">
        <f t="shared" si="4"/>
        <v>9.3160621761658042</v>
      </c>
      <c r="R45" s="89"/>
    </row>
    <row r="46" spans="1:18" x14ac:dyDescent="0.3">
      <c r="A46" s="54">
        <v>52</v>
      </c>
      <c r="B46" s="54" t="s">
        <v>56</v>
      </c>
      <c r="C46" s="16">
        <v>57385175</v>
      </c>
      <c r="D46" s="20">
        <v>2173</v>
      </c>
      <c r="E46" s="5">
        <f>D46*100/C46</f>
        <v>3.7866922946562416E-3</v>
      </c>
      <c r="F46" s="6">
        <v>145</v>
      </c>
      <c r="G46" s="21">
        <f t="shared" si="0"/>
        <v>6.6728025770823747</v>
      </c>
      <c r="H46" s="20">
        <v>25</v>
      </c>
      <c r="I46" s="5">
        <f t="shared" si="6"/>
        <v>1.150483202945237</v>
      </c>
      <c r="J46" s="21">
        <f t="shared" si="7"/>
        <v>4.3565258797241619E-5</v>
      </c>
      <c r="K46" s="20">
        <v>410</v>
      </c>
      <c r="L46" s="5">
        <f t="shared" si="8"/>
        <v>18.867924528301888</v>
      </c>
      <c r="M46" s="21">
        <f t="shared" si="9"/>
        <v>7.1447024427476256E-4</v>
      </c>
      <c r="N46" s="28">
        <f t="shared" si="1"/>
        <v>0.18867924528301888</v>
      </c>
      <c r="O46" s="5">
        <f t="shared" si="2"/>
        <v>1.1504832029452371E-2</v>
      </c>
      <c r="P46" s="91">
        <f t="shared" si="3"/>
        <v>0.25267850102400141</v>
      </c>
      <c r="Q46" s="125">
        <f t="shared" si="4"/>
        <v>16.399999999999999</v>
      </c>
      <c r="R46" s="89"/>
    </row>
    <row r="47" spans="1:18" x14ac:dyDescent="0.3">
      <c r="A47" s="54">
        <v>45</v>
      </c>
      <c r="B47" s="54" t="s">
        <v>57</v>
      </c>
      <c r="C47" s="16">
        <v>11164709</v>
      </c>
      <c r="D47" s="20">
        <v>2967</v>
      </c>
      <c r="E47" s="5">
        <f t="shared" si="5"/>
        <v>2.6574808174579381E-2</v>
      </c>
      <c r="F47" s="6">
        <v>208</v>
      </c>
      <c r="G47" s="21">
        <f t="shared" si="0"/>
        <v>7.0104482642399732</v>
      </c>
      <c r="H47" s="20">
        <v>173</v>
      </c>
      <c r="I47" s="5">
        <f t="shared" si="6"/>
        <v>5.830805527468824</v>
      </c>
      <c r="J47" s="21">
        <f t="shared" si="7"/>
        <v>1.5495253839576115E-3</v>
      </c>
      <c r="K47" s="20">
        <v>131</v>
      </c>
      <c r="L47" s="5">
        <f t="shared" si="8"/>
        <v>4.4152342433434448</v>
      </c>
      <c r="M47" s="21">
        <f t="shared" si="9"/>
        <v>1.1733400306268619E-3</v>
      </c>
      <c r="N47" s="28">
        <f t="shared" si="1"/>
        <v>4.4152342433434445E-2</v>
      </c>
      <c r="O47" s="5">
        <f t="shared" si="2"/>
        <v>5.8308055274688235E-2</v>
      </c>
      <c r="P47" s="91">
        <f t="shared" si="3"/>
        <v>1.8630131783999027</v>
      </c>
      <c r="Q47" s="125">
        <f t="shared" si="4"/>
        <v>0.75722543352601157</v>
      </c>
      <c r="R47" s="89"/>
    </row>
    <row r="48" spans="1:18" x14ac:dyDescent="0.3">
      <c r="A48" s="54">
        <v>40</v>
      </c>
      <c r="B48" s="54" t="s">
        <v>58</v>
      </c>
      <c r="C48" s="16">
        <v>8657548</v>
      </c>
      <c r="D48" s="20">
        <v>3630</v>
      </c>
      <c r="E48" s="5">
        <f t="shared" si="5"/>
        <v>4.1928730860054143E-2</v>
      </c>
      <c r="F48" s="6">
        <v>250</v>
      </c>
      <c r="G48" s="21">
        <f t="shared" si="0"/>
        <v>6.887052341597796</v>
      </c>
      <c r="H48" s="20">
        <v>80</v>
      </c>
      <c r="I48" s="5">
        <f t="shared" si="6"/>
        <v>2.2038567493112948</v>
      </c>
      <c r="J48" s="21">
        <f t="shared" si="7"/>
        <v>9.2404916495987088E-4</v>
      </c>
      <c r="K48" s="20">
        <v>400</v>
      </c>
      <c r="L48" s="5">
        <f t="shared" si="8"/>
        <v>11.019283746556473</v>
      </c>
      <c r="M48" s="21">
        <f t="shared" si="9"/>
        <v>4.6202458247993541E-3</v>
      </c>
      <c r="N48" s="28">
        <f t="shared" si="1"/>
        <v>0.11019283746556474</v>
      </c>
      <c r="O48" s="5">
        <f t="shared" si="2"/>
        <v>2.2038567493112948E-2</v>
      </c>
      <c r="P48" s="91">
        <f t="shared" si="3"/>
        <v>2.8876536404995967</v>
      </c>
      <c r="Q48" s="125">
        <f t="shared" si="4"/>
        <v>5</v>
      </c>
      <c r="R48" s="89"/>
    </row>
    <row r="49" spans="1:18" x14ac:dyDescent="0.3">
      <c r="A49" s="54">
        <v>56</v>
      </c>
      <c r="B49" s="54" t="s">
        <v>59</v>
      </c>
      <c r="C49" s="16">
        <v>340696</v>
      </c>
      <c r="D49" s="20">
        <v>1701</v>
      </c>
      <c r="E49" s="5">
        <f t="shared" si="5"/>
        <v>0.4992720783337638</v>
      </c>
      <c r="F49" s="6">
        <v>12</v>
      </c>
      <c r="G49" s="21">
        <f t="shared" si="0"/>
        <v>0.70546737213403876</v>
      </c>
      <c r="H49" s="20">
        <v>8</v>
      </c>
      <c r="I49" s="5">
        <f t="shared" si="6"/>
        <v>0.47031158142269253</v>
      </c>
      <c r="J49" s="21">
        <f t="shared" si="7"/>
        <v>2.3481344072134691E-3</v>
      </c>
      <c r="K49" s="20">
        <v>889</v>
      </c>
      <c r="L49" s="5">
        <f t="shared" si="8"/>
        <v>52.263374485596707</v>
      </c>
      <c r="M49" s="21">
        <f t="shared" si="9"/>
        <v>0.26093643600159672</v>
      </c>
      <c r="N49" s="28">
        <f t="shared" si="1"/>
        <v>0.52263374485596703</v>
      </c>
      <c r="O49" s="5">
        <f t="shared" si="2"/>
        <v>4.7031158142269254E-3</v>
      </c>
      <c r="P49" s="91">
        <f t="shared" si="3"/>
        <v>3.5222016108202032</v>
      </c>
      <c r="Q49" s="125">
        <f t="shared" si="4"/>
        <v>111.12499999999999</v>
      </c>
      <c r="R49" s="89"/>
    </row>
    <row r="50" spans="1:18" x14ac:dyDescent="0.3">
      <c r="A50" s="54">
        <v>51</v>
      </c>
      <c r="B50" s="54" t="s">
        <v>60</v>
      </c>
      <c r="C50" s="16">
        <v>45607371</v>
      </c>
      <c r="D50" s="20">
        <v>2208</v>
      </c>
      <c r="E50" s="5">
        <f t="shared" si="5"/>
        <v>4.8413226888258916E-3</v>
      </c>
      <c r="F50" s="6">
        <v>233</v>
      </c>
      <c r="G50" s="21">
        <f t="shared" si="0"/>
        <v>10.552536231884059</v>
      </c>
      <c r="H50" s="20">
        <v>95</v>
      </c>
      <c r="I50" s="5">
        <f t="shared" si="6"/>
        <v>4.3025362318840576</v>
      </c>
      <c r="J50" s="21">
        <f t="shared" si="7"/>
        <v>2.0829966278915749E-4</v>
      </c>
      <c r="K50" s="20">
        <v>468</v>
      </c>
      <c r="L50" s="5">
        <f t="shared" si="8"/>
        <v>21.195652173913043</v>
      </c>
      <c r="M50" s="21">
        <f t="shared" si="9"/>
        <v>1.0261499177402706E-3</v>
      </c>
      <c r="N50" s="28">
        <f t="shared" si="1"/>
        <v>0.21195652173913043</v>
      </c>
      <c r="O50" s="5">
        <f t="shared" si="2"/>
        <v>4.3025362318840576E-2</v>
      </c>
      <c r="P50" s="91">
        <f t="shared" si="3"/>
        <v>0.51088233084077572</v>
      </c>
      <c r="Q50" s="125">
        <f t="shared" si="4"/>
        <v>4.9263157894736844</v>
      </c>
      <c r="R50" s="89"/>
    </row>
    <row r="51" spans="1:18" x14ac:dyDescent="0.3">
      <c r="A51" s="54">
        <v>47</v>
      </c>
      <c r="B51" s="54" t="s">
        <v>61</v>
      </c>
      <c r="C51" s="16">
        <v>50539730</v>
      </c>
      <c r="D51" s="20">
        <v>2776</v>
      </c>
      <c r="E51" s="5">
        <f t="shared" si="5"/>
        <v>5.4927084097995777E-3</v>
      </c>
      <c r="F51" s="6">
        <v>303</v>
      </c>
      <c r="G51" s="21">
        <f t="shared" si="0"/>
        <v>10.914985590778098</v>
      </c>
      <c r="H51" s="20">
        <v>109</v>
      </c>
      <c r="I51" s="5">
        <f t="shared" si="6"/>
        <v>3.9265129682997117</v>
      </c>
      <c r="J51" s="21">
        <f t="shared" si="7"/>
        <v>2.1567190802166929E-4</v>
      </c>
      <c r="K51" s="20">
        <v>270</v>
      </c>
      <c r="L51" s="5">
        <f t="shared" si="8"/>
        <v>9.7262247838616709</v>
      </c>
      <c r="M51" s="21">
        <f t="shared" si="9"/>
        <v>5.3423316665918077E-4</v>
      </c>
      <c r="N51" s="28">
        <f t="shared" si="1"/>
        <v>9.7262247838616714E-2</v>
      </c>
      <c r="O51" s="5">
        <f t="shared" si="2"/>
        <v>3.926512968299712E-2</v>
      </c>
      <c r="P51" s="91">
        <f t="shared" si="3"/>
        <v>0.5995283314730806</v>
      </c>
      <c r="Q51" s="125">
        <f t="shared" si="4"/>
        <v>2.477064220183486</v>
      </c>
      <c r="R51" s="89"/>
    </row>
    <row r="52" spans="1:18" x14ac:dyDescent="0.3">
      <c r="A52" s="54">
        <v>43</v>
      </c>
      <c r="B52" s="54" t="s">
        <v>76</v>
      </c>
      <c r="C52" s="16">
        <v>2806199</v>
      </c>
      <c r="D52" s="20">
        <v>2979</v>
      </c>
      <c r="E52" s="5">
        <f t="shared" si="5"/>
        <v>0.10615783128708976</v>
      </c>
      <c r="F52" s="6">
        <v>251</v>
      </c>
      <c r="G52" s="21">
        <f t="shared" si="0"/>
        <v>8.4256461899966428</v>
      </c>
      <c r="H52" s="20">
        <v>7</v>
      </c>
      <c r="I52" s="5">
        <f t="shared" si="6"/>
        <v>0.23497818059751593</v>
      </c>
      <c r="J52" s="21">
        <f t="shared" si="7"/>
        <v>2.4944774052018404E-4</v>
      </c>
      <c r="K52" s="20">
        <v>275</v>
      </c>
      <c r="L52" s="5">
        <f t="shared" si="8"/>
        <v>9.231285666330983</v>
      </c>
      <c r="M52" s="21">
        <f t="shared" si="9"/>
        <v>9.7997326632929451E-3</v>
      </c>
      <c r="N52" s="28">
        <f t="shared" si="1"/>
        <v>9.2312856663309836E-2</v>
      </c>
      <c r="O52" s="5">
        <f t="shared" si="2"/>
        <v>2.3497818059751594E-3</v>
      </c>
      <c r="P52" s="91">
        <f t="shared" si="3"/>
        <v>8.9444832672237435</v>
      </c>
      <c r="Q52" s="125">
        <f t="shared" si="4"/>
        <v>39.285714285714285</v>
      </c>
      <c r="R52" s="89"/>
    </row>
    <row r="53" spans="1:18" x14ac:dyDescent="0.3">
      <c r="A53" s="54">
        <v>39</v>
      </c>
      <c r="B53" s="54" t="s">
        <v>62</v>
      </c>
      <c r="C53" s="16">
        <v>10067353</v>
      </c>
      <c r="D53" s="20">
        <v>4123</v>
      </c>
      <c r="E53" s="5">
        <f t="shared" si="5"/>
        <v>4.0954161436476899E-2</v>
      </c>
      <c r="F53" s="6">
        <v>387</v>
      </c>
      <c r="G53" s="21">
        <f t="shared" si="0"/>
        <v>9.3863691486781473</v>
      </c>
      <c r="H53" s="20">
        <v>22</v>
      </c>
      <c r="I53" s="5">
        <f t="shared" si="6"/>
        <v>0.53359204462769827</v>
      </c>
      <c r="J53" s="21">
        <f t="shared" si="7"/>
        <v>2.1852814736902541E-4</v>
      </c>
      <c r="K53" s="20">
        <v>680</v>
      </c>
      <c r="L53" s="5">
        <f t="shared" si="8"/>
        <v>16.492845015765219</v>
      </c>
      <c r="M53" s="21">
        <f t="shared" si="9"/>
        <v>6.7545063732244214E-3</v>
      </c>
      <c r="N53" s="28">
        <f t="shared" si="1"/>
        <v>0.1649284501576522</v>
      </c>
      <c r="O53" s="5">
        <f t="shared" si="2"/>
        <v>5.3359204462769825E-3</v>
      </c>
      <c r="P53" s="91">
        <f t="shared" si="3"/>
        <v>3.8441087741733106</v>
      </c>
      <c r="Q53" s="125">
        <f t="shared" si="4"/>
        <v>30.909090909090914</v>
      </c>
      <c r="R53" s="89"/>
    </row>
    <row r="54" spans="1:18" x14ac:dyDescent="0.3">
      <c r="A54" s="54">
        <v>55</v>
      </c>
      <c r="B54" s="54" t="s">
        <v>63</v>
      </c>
      <c r="C54" s="16">
        <v>43431473</v>
      </c>
      <c r="D54" s="20">
        <v>1914</v>
      </c>
      <c r="E54" s="5">
        <f t="shared" si="5"/>
        <v>4.4069424032659446E-3</v>
      </c>
      <c r="F54" s="6">
        <v>89</v>
      </c>
      <c r="G54" s="21">
        <f t="shared" si="0"/>
        <v>4.6499477533960292</v>
      </c>
      <c r="H54" s="20">
        <v>293</v>
      </c>
      <c r="I54" s="5">
        <f t="shared" si="6"/>
        <v>15.308254963427377</v>
      </c>
      <c r="J54" s="21">
        <f t="shared" si="7"/>
        <v>6.7462597918334474E-4</v>
      </c>
      <c r="K54" s="20">
        <v>591</v>
      </c>
      <c r="L54" s="5">
        <f t="shared" si="8"/>
        <v>30.877742946708462</v>
      </c>
      <c r="M54" s="21">
        <f t="shared" si="9"/>
        <v>1.3607643470899549E-3</v>
      </c>
      <c r="N54" s="28">
        <f t="shared" si="1"/>
        <v>0.30877742946708464</v>
      </c>
      <c r="O54" s="5">
        <f t="shared" si="2"/>
        <v>0.15308254963427378</v>
      </c>
      <c r="P54" s="91">
        <f t="shared" si="3"/>
        <v>0.20492051927412178</v>
      </c>
      <c r="Q54" s="125">
        <f t="shared" si="4"/>
        <v>2.0170648464163823</v>
      </c>
      <c r="R54" s="89"/>
    </row>
    <row r="55" spans="1:18" x14ac:dyDescent="0.3">
      <c r="A55" s="54">
        <v>50</v>
      </c>
      <c r="B55" s="54" t="s">
        <v>64</v>
      </c>
      <c r="C55" s="16">
        <v>6154005</v>
      </c>
      <c r="D55" s="20">
        <v>2532</v>
      </c>
      <c r="E55" s="5">
        <f t="shared" si="5"/>
        <v>4.1143937972101093E-2</v>
      </c>
      <c r="F55" s="6">
        <v>233</v>
      </c>
      <c r="G55" s="21">
        <f t="shared" si="0"/>
        <v>9.2022116903633489</v>
      </c>
      <c r="H55" s="20">
        <v>8</v>
      </c>
      <c r="I55" s="5">
        <f t="shared" si="6"/>
        <v>0.31595576619273302</v>
      </c>
      <c r="J55" s="21">
        <f t="shared" si="7"/>
        <v>1.2999664446161483E-4</v>
      </c>
      <c r="K55" s="20">
        <v>560</v>
      </c>
      <c r="L55" s="5">
        <f t="shared" si="8"/>
        <v>22.116903633491312</v>
      </c>
      <c r="M55" s="21">
        <f t="shared" si="9"/>
        <v>9.0997651123130383E-3</v>
      </c>
      <c r="N55" s="28">
        <f t="shared" si="1"/>
        <v>0.22116903633491311</v>
      </c>
      <c r="O55" s="5">
        <f t="shared" si="2"/>
        <v>3.1595576619273301E-3</v>
      </c>
      <c r="P55" s="91">
        <f t="shared" si="3"/>
        <v>3.786152269944532</v>
      </c>
      <c r="Q55" s="125">
        <f t="shared" si="4"/>
        <v>70</v>
      </c>
      <c r="R55" s="89"/>
    </row>
    <row r="56" spans="1:18" x14ac:dyDescent="0.3">
      <c r="A56" s="56">
        <v>46</v>
      </c>
      <c r="B56" s="56" t="s">
        <v>65</v>
      </c>
      <c r="C56" s="18">
        <v>41960607</v>
      </c>
      <c r="D56" s="24">
        <v>2777</v>
      </c>
      <c r="E56" s="8">
        <f t="shared" si="5"/>
        <v>6.618112078311927E-3</v>
      </c>
      <c r="F56" s="7">
        <v>266</v>
      </c>
      <c r="G56" s="25">
        <f t="shared" si="0"/>
        <v>9.5786820309686718</v>
      </c>
      <c r="H56" s="24">
        <v>83</v>
      </c>
      <c r="I56" s="8">
        <f t="shared" si="6"/>
        <v>2.9888368743248108</v>
      </c>
      <c r="J56" s="25">
        <f t="shared" si="7"/>
        <v>1.97804574180731E-4</v>
      </c>
      <c r="K56" s="24">
        <v>89</v>
      </c>
      <c r="L56" s="8">
        <f t="shared" si="8"/>
        <v>3.2048973712639537</v>
      </c>
      <c r="M56" s="25">
        <f t="shared" si="9"/>
        <v>2.1210370002512117E-4</v>
      </c>
      <c r="N56" s="30">
        <f t="shared" si="1"/>
        <v>3.2048973712639539E-2</v>
      </c>
      <c r="O56" s="8">
        <f t="shared" si="2"/>
        <v>2.9888368743248111E-2</v>
      </c>
      <c r="P56" s="93">
        <f t="shared" si="3"/>
        <v>0.63392791243463187</v>
      </c>
      <c r="Q56" s="125">
        <f t="shared" si="4"/>
        <v>1.072289156626506</v>
      </c>
      <c r="R56" s="89"/>
    </row>
    <row r="57" spans="1:18" x14ac:dyDescent="0.3">
      <c r="A57" s="54">
        <v>59</v>
      </c>
      <c r="B57" s="54" t="s">
        <v>66</v>
      </c>
      <c r="C57" s="16">
        <v>4168935</v>
      </c>
      <c r="D57" s="20">
        <v>1600</v>
      </c>
      <c r="E57" s="5">
        <f t="shared" si="5"/>
        <v>3.8379106414467963E-2</v>
      </c>
      <c r="F57" s="6">
        <v>66</v>
      </c>
      <c r="G57" s="21">
        <f t="shared" si="0"/>
        <v>4.125</v>
      </c>
      <c r="H57" s="20">
        <v>23</v>
      </c>
      <c r="I57" s="5">
        <f t="shared" si="6"/>
        <v>1.4375</v>
      </c>
      <c r="J57" s="21">
        <f t="shared" si="7"/>
        <v>5.5169965470797696E-4</v>
      </c>
      <c r="K57" s="20">
        <v>373</v>
      </c>
      <c r="L57" s="5">
        <f t="shared" si="8"/>
        <v>23.3125</v>
      </c>
      <c r="M57" s="21">
        <f t="shared" si="9"/>
        <v>8.9471291828728435E-3</v>
      </c>
      <c r="N57" s="28">
        <f t="shared" si="1"/>
        <v>0.233125</v>
      </c>
      <c r="O57" s="5">
        <f t="shared" si="2"/>
        <v>1.4375000000000001E-2</v>
      </c>
      <c r="P57" s="91">
        <f t="shared" si="3"/>
        <v>1.5831381395968036</v>
      </c>
      <c r="Q57" s="125">
        <f t="shared" si="4"/>
        <v>16.217391304347824</v>
      </c>
      <c r="R57" s="89"/>
    </row>
    <row r="58" spans="1:18" x14ac:dyDescent="0.3">
      <c r="A58" s="54">
        <v>54</v>
      </c>
      <c r="B58" s="54" t="s">
        <v>67</v>
      </c>
      <c r="C58" s="16">
        <v>101433035</v>
      </c>
      <c r="D58" s="20">
        <v>2065</v>
      </c>
      <c r="E58" s="5">
        <f t="shared" si="5"/>
        <v>2.0358259022812439E-3</v>
      </c>
      <c r="F58" s="6">
        <v>126</v>
      </c>
      <c r="G58" s="21">
        <f t="shared" si="0"/>
        <v>6.101694915254237</v>
      </c>
      <c r="H58" s="20">
        <v>159</v>
      </c>
      <c r="I58" s="5">
        <f t="shared" si="6"/>
        <v>7.6997578692493951</v>
      </c>
      <c r="J58" s="21">
        <f t="shared" si="7"/>
        <v>1.5675366511511759E-4</v>
      </c>
      <c r="K58" s="20">
        <v>589</v>
      </c>
      <c r="L58" s="5">
        <f t="shared" si="8"/>
        <v>28.523002421307506</v>
      </c>
      <c r="M58" s="21">
        <f t="shared" si="9"/>
        <v>5.8067867140128456E-4</v>
      </c>
      <c r="N58" s="28">
        <f t="shared" si="1"/>
        <v>0.28523002421307508</v>
      </c>
      <c r="O58" s="5">
        <f t="shared" si="2"/>
        <v>7.6997578692493948E-2</v>
      </c>
      <c r="P58" s="91">
        <f t="shared" si="3"/>
        <v>0.12421988556292335</v>
      </c>
      <c r="Q58" s="125">
        <f t="shared" si="4"/>
        <v>3.7044025157232707</v>
      </c>
      <c r="R58" s="89"/>
    </row>
    <row r="59" spans="1:18" x14ac:dyDescent="0.3">
      <c r="A59" s="57">
        <v>63</v>
      </c>
      <c r="B59" s="57" t="s">
        <v>68</v>
      </c>
      <c r="C59" s="19">
        <v>1291535</v>
      </c>
      <c r="D59" s="26">
        <v>1309</v>
      </c>
      <c r="E59" s="12">
        <f t="shared" si="5"/>
        <v>0.10135226687623641</v>
      </c>
      <c r="F59" s="11">
        <v>5</v>
      </c>
      <c r="G59" s="27">
        <f t="shared" si="0"/>
        <v>0.3819709702062643</v>
      </c>
      <c r="H59" s="26">
        <v>25</v>
      </c>
      <c r="I59" s="12">
        <f t="shared" si="6"/>
        <v>1.9098548510313216</v>
      </c>
      <c r="J59" s="27">
        <f t="shared" si="7"/>
        <v>1.9356811855660125E-3</v>
      </c>
      <c r="K59" s="26">
        <v>98</v>
      </c>
      <c r="L59" s="12">
        <f t="shared" si="8"/>
        <v>7.4866310160427805</v>
      </c>
      <c r="M59" s="27">
        <f t="shared" si="9"/>
        <v>7.5878702474187695E-3</v>
      </c>
      <c r="N59" s="31">
        <f t="shared" si="1"/>
        <v>7.4866310160427801E-2</v>
      </c>
      <c r="O59" s="12">
        <f t="shared" si="2"/>
        <v>1.9098548510313215E-2</v>
      </c>
      <c r="P59" s="94">
        <f t="shared" si="3"/>
        <v>0.3871362371132025</v>
      </c>
      <c r="Q59" s="125">
        <f t="shared" si="4"/>
        <v>3.92</v>
      </c>
      <c r="R59" s="89"/>
    </row>
    <row r="60" spans="1:18" x14ac:dyDescent="0.3">
      <c r="A60" s="54">
        <v>62</v>
      </c>
      <c r="B60" s="54" t="s">
        <v>74</v>
      </c>
      <c r="C60" s="16">
        <v>4684847</v>
      </c>
      <c r="D60" s="20">
        <v>1349</v>
      </c>
      <c r="E60" s="5">
        <f t="shared" si="5"/>
        <v>2.8794963848339124E-2</v>
      </c>
      <c r="F60" s="6">
        <v>37</v>
      </c>
      <c r="G60" s="21">
        <f t="shared" si="0"/>
        <v>2.7427724240177911</v>
      </c>
      <c r="H60" s="20">
        <v>5</v>
      </c>
      <c r="I60" s="5">
        <f t="shared" si="6"/>
        <v>0.37064492216456635</v>
      </c>
      <c r="J60" s="21">
        <f t="shared" si="7"/>
        <v>1.0672707134299157E-4</v>
      </c>
      <c r="K60" s="15">
        <v>546</v>
      </c>
      <c r="L60" s="5">
        <f t="shared" si="8"/>
        <v>40.474425500370643</v>
      </c>
      <c r="M60" s="5">
        <f t="shared" si="9"/>
        <v>1.1654596190654679E-2</v>
      </c>
      <c r="N60" s="13">
        <f t="shared" si="1"/>
        <v>0.40474425500370648</v>
      </c>
      <c r="O60" s="5">
        <f t="shared" si="2"/>
        <v>3.7064492216456633E-3</v>
      </c>
      <c r="P60" s="91">
        <f t="shared" si="3"/>
        <v>0.78978032793813757</v>
      </c>
      <c r="Q60" s="125">
        <f t="shared" si="4"/>
        <v>109.20000000000002</v>
      </c>
      <c r="R60" s="89"/>
    </row>
    <row r="61" spans="1:18" x14ac:dyDescent="0.3">
      <c r="A61" s="54">
        <v>65</v>
      </c>
      <c r="B61" s="54" t="s">
        <v>77</v>
      </c>
      <c r="C61" s="16">
        <v>2082736</v>
      </c>
      <c r="D61" s="20">
        <v>1205</v>
      </c>
      <c r="E61" s="5">
        <f t="shared" si="5"/>
        <v>5.7856588641095177E-2</v>
      </c>
      <c r="F61" s="6">
        <v>17</v>
      </c>
      <c r="G61" s="21">
        <f t="shared" si="0"/>
        <v>1.4107883817427387</v>
      </c>
      <c r="H61" s="20">
        <v>53</v>
      </c>
      <c r="I61" s="5">
        <f t="shared" si="6"/>
        <v>4.398340248962656</v>
      </c>
      <c r="J61" s="21">
        <f t="shared" si="7"/>
        <v>2.5447296248780451E-3</v>
      </c>
      <c r="K61" s="15">
        <v>150</v>
      </c>
      <c r="L61" s="5">
        <f t="shared" si="8"/>
        <v>12.448132780082988</v>
      </c>
      <c r="M61" s="5">
        <f t="shared" si="9"/>
        <v>7.2020649760699386E-3</v>
      </c>
      <c r="N61" s="13">
        <f t="shared" si="1"/>
        <v>0.12448132780082988</v>
      </c>
      <c r="O61" s="5">
        <f t="shared" si="2"/>
        <v>4.3983402489626559E-2</v>
      </c>
      <c r="P61" s="91">
        <f t="shared" si="3"/>
        <v>0.81623403062125977</v>
      </c>
      <c r="Q61" s="125">
        <f t="shared" si="4"/>
        <v>2.8301886792452828</v>
      </c>
      <c r="R61" s="89"/>
    </row>
    <row r="62" spans="1:18" x14ac:dyDescent="0.3">
      <c r="A62" s="54">
        <v>57</v>
      </c>
      <c r="B62" s="54" t="s">
        <v>78</v>
      </c>
      <c r="C62" s="16">
        <v>4054134</v>
      </c>
      <c r="D62" s="20">
        <v>1662</v>
      </c>
      <c r="E62" s="5">
        <f t="shared" si="5"/>
        <v>4.0995191574822142E-2</v>
      </c>
      <c r="F62" s="6">
        <v>102</v>
      </c>
      <c r="G62" s="21">
        <f t="shared" si="0"/>
        <v>6.1371841155234659</v>
      </c>
      <c r="H62" s="20">
        <v>31</v>
      </c>
      <c r="I62" s="5">
        <f t="shared" si="6"/>
        <v>1.865222623345367</v>
      </c>
      <c r="J62" s="21">
        <f t="shared" si="7"/>
        <v>7.6465158773735649E-4</v>
      </c>
      <c r="K62" s="15">
        <v>94</v>
      </c>
      <c r="L62" s="5">
        <f t="shared" si="8"/>
        <v>5.6558363417569195</v>
      </c>
      <c r="M62" s="5">
        <f t="shared" si="9"/>
        <v>2.3186209434616616E-3</v>
      </c>
      <c r="N62" s="13">
        <f t="shared" si="1"/>
        <v>5.6558363417569195E-2</v>
      </c>
      <c r="O62" s="5">
        <f t="shared" si="2"/>
        <v>1.8652226233453671E-2</v>
      </c>
      <c r="P62" s="91">
        <f t="shared" si="3"/>
        <v>2.5159503854583987</v>
      </c>
      <c r="Q62" s="125">
        <f t="shared" si="4"/>
        <v>3.032258064516129</v>
      </c>
      <c r="R62" s="89"/>
    </row>
    <row r="63" spans="1:18" x14ac:dyDescent="0.3">
      <c r="A63" s="54">
        <v>61</v>
      </c>
      <c r="B63" s="54" t="s">
        <v>79</v>
      </c>
      <c r="C63" s="16">
        <v>42544060</v>
      </c>
      <c r="D63" s="20">
        <v>1352</v>
      </c>
      <c r="E63" s="5">
        <f t="shared" si="5"/>
        <v>3.1778819416858665E-3</v>
      </c>
      <c r="F63" s="6">
        <v>34</v>
      </c>
      <c r="G63" s="21">
        <f t="shared" si="0"/>
        <v>2.5147928994082842</v>
      </c>
      <c r="H63" s="20">
        <v>76</v>
      </c>
      <c r="I63" s="5">
        <f t="shared" si="6"/>
        <v>5.6213017751479288</v>
      </c>
      <c r="J63" s="21">
        <f t="shared" si="7"/>
        <v>1.7863833400009308E-4</v>
      </c>
      <c r="K63" s="15">
        <v>640</v>
      </c>
      <c r="L63" s="5">
        <f t="shared" si="8"/>
        <v>47.337278106508876</v>
      </c>
      <c r="M63" s="5">
        <f t="shared" si="9"/>
        <v>1.5043228126323629E-3</v>
      </c>
      <c r="N63" s="13">
        <f t="shared" si="1"/>
        <v>0.47337278106508873</v>
      </c>
      <c r="O63" s="5">
        <f t="shared" si="2"/>
        <v>5.6213017751479293E-2</v>
      </c>
      <c r="P63" s="91">
        <f t="shared" si="3"/>
        <v>7.9917149421094277E-2</v>
      </c>
      <c r="Q63" s="125">
        <f t="shared" si="4"/>
        <v>8.4210526315789469</v>
      </c>
      <c r="R63" s="89"/>
    </row>
    <row r="64" spans="1:18" x14ac:dyDescent="0.3">
      <c r="A64" s="54">
        <v>48</v>
      </c>
      <c r="B64" s="58" t="s">
        <v>81</v>
      </c>
      <c r="C64" s="46">
        <v>9502130</v>
      </c>
      <c r="D64" s="47">
        <v>2578</v>
      </c>
      <c r="E64" s="48">
        <f t="shared" si="5"/>
        <v>2.7130759103485218E-2</v>
      </c>
      <c r="F64" s="49">
        <v>352</v>
      </c>
      <c r="G64" s="50">
        <f t="shared" si="0"/>
        <v>13.653995345228859</v>
      </c>
      <c r="H64" s="47">
        <v>26</v>
      </c>
      <c r="I64" s="48">
        <f t="shared" si="6"/>
        <v>1.008533747090768</v>
      </c>
      <c r="J64" s="50">
        <f t="shared" si="7"/>
        <v>2.7362286140054915E-4</v>
      </c>
      <c r="K64" s="51">
        <v>203</v>
      </c>
      <c r="L64" s="48">
        <f t="shared" si="8"/>
        <v>7.8743211792086889</v>
      </c>
      <c r="M64" s="48">
        <f t="shared" si="9"/>
        <v>2.1363631101658262E-3</v>
      </c>
      <c r="N64" s="52">
        <f t="shared" si="1"/>
        <v>7.874321179208689E-2</v>
      </c>
      <c r="O64" s="48">
        <f t="shared" si="2"/>
        <v>1.0085337470907681E-2</v>
      </c>
      <c r="P64" s="52">
        <f t="shared" si="3"/>
        <v>3.7044325851151267</v>
      </c>
      <c r="Q64" s="126">
        <f t="shared" si="4"/>
        <v>7.8076923076923075</v>
      </c>
      <c r="R64" s="89"/>
    </row>
    <row r="65" spans="1:18" x14ac:dyDescent="0.3">
      <c r="A65" s="54">
        <v>64</v>
      </c>
      <c r="B65" s="58" t="s">
        <v>83</v>
      </c>
      <c r="C65" s="46">
        <v>4894956</v>
      </c>
      <c r="D65" s="47">
        <v>1234</v>
      </c>
      <c r="E65" s="48">
        <f t="shared" si="5"/>
        <v>2.5209623947590132E-2</v>
      </c>
      <c r="F65" s="49">
        <v>80</v>
      </c>
      <c r="G65" s="50">
        <f t="shared" si="0"/>
        <v>6.4829821717990272</v>
      </c>
      <c r="H65" s="47">
        <v>4</v>
      </c>
      <c r="I65" s="48">
        <f t="shared" si="6"/>
        <v>0.32414910858995138</v>
      </c>
      <c r="J65" s="50">
        <f t="shared" si="7"/>
        <v>8.1716771304992316E-5</v>
      </c>
      <c r="K65" s="51">
        <v>142</v>
      </c>
      <c r="L65" s="48">
        <f t="shared" si="8"/>
        <v>11.507293354943274</v>
      </c>
      <c r="M65" s="48">
        <f t="shared" si="9"/>
        <v>2.9009453813272274E-3</v>
      </c>
      <c r="N65" s="52">
        <f t="shared" si="1"/>
        <v>0.11507293354943274</v>
      </c>
      <c r="O65" s="48">
        <f t="shared" si="2"/>
        <v>3.2414910858995136E-3</v>
      </c>
      <c r="P65" s="52">
        <f t="shared" si="3"/>
        <v>1.6343354260998464</v>
      </c>
      <c r="Q65" s="126">
        <f t="shared" si="4"/>
        <v>35.5</v>
      </c>
      <c r="R65" s="89"/>
    </row>
    <row r="66" spans="1:18" x14ac:dyDescent="0.3">
      <c r="A66" s="54">
        <v>67</v>
      </c>
      <c r="B66" s="58" t="s">
        <v>84</v>
      </c>
      <c r="C66" s="46">
        <v>10423641</v>
      </c>
      <c r="D66" s="47">
        <v>1098</v>
      </c>
      <c r="E66" s="48">
        <f t="shared" si="5"/>
        <v>1.0533747276983158E-2</v>
      </c>
      <c r="F66" s="49">
        <v>40</v>
      </c>
      <c r="G66" s="50">
        <f t="shared" si="0"/>
        <v>3.6429872495446265</v>
      </c>
      <c r="H66" s="47">
        <v>11</v>
      </c>
      <c r="I66" s="48">
        <f t="shared" si="6"/>
        <v>1.0018214936247722</v>
      </c>
      <c r="J66" s="50">
        <f t="shared" si="7"/>
        <v>1.0552934430493145E-4</v>
      </c>
      <c r="K66" s="51">
        <v>250</v>
      </c>
      <c r="L66" s="48">
        <f t="shared" si="8"/>
        <v>22.768670309653917</v>
      </c>
      <c r="M66" s="48">
        <f t="shared" si="9"/>
        <v>2.3983941887484421E-3</v>
      </c>
      <c r="N66" s="52">
        <f t="shared" si="1"/>
        <v>0.22768670309653916</v>
      </c>
      <c r="O66" s="48">
        <f t="shared" si="2"/>
        <v>1.0018214936247723E-2</v>
      </c>
      <c r="P66" s="52">
        <f t="shared" si="3"/>
        <v>0.38374307019975074</v>
      </c>
      <c r="Q66" s="126">
        <f t="shared" si="4"/>
        <v>22.727272727272727</v>
      </c>
      <c r="R66" s="89"/>
    </row>
    <row r="67" spans="1:18" x14ac:dyDescent="0.3">
      <c r="A67" s="54">
        <v>68</v>
      </c>
      <c r="B67" s="58" t="s">
        <v>85</v>
      </c>
      <c r="C67" s="46">
        <v>2657022</v>
      </c>
      <c r="D67" s="47">
        <v>1053</v>
      </c>
      <c r="E67" s="48">
        <f t="shared" si="5"/>
        <v>3.9630834821841897E-2</v>
      </c>
      <c r="F67" s="49">
        <v>27</v>
      </c>
      <c r="G67" s="50">
        <f t="shared" si="0"/>
        <v>2.5641025641025643</v>
      </c>
      <c r="H67" s="47">
        <v>23</v>
      </c>
      <c r="I67" s="48">
        <f t="shared" si="6"/>
        <v>2.184235517568851</v>
      </c>
      <c r="J67" s="50">
        <f t="shared" si="7"/>
        <v>8.6563077008771478E-4</v>
      </c>
      <c r="K67" s="51">
        <v>97</v>
      </c>
      <c r="L67" s="48">
        <f t="shared" si="8"/>
        <v>9.2117758784425448</v>
      </c>
      <c r="M67" s="48">
        <f t="shared" si="9"/>
        <v>3.6507036825438404E-3</v>
      </c>
      <c r="N67" s="52">
        <f t="shared" si="1"/>
        <v>9.2117758784425449E-2</v>
      </c>
      <c r="O67" s="48">
        <f t="shared" si="2"/>
        <v>2.184235517568851E-2</v>
      </c>
      <c r="P67" s="52">
        <f t="shared" si="3"/>
        <v>1.0161752518420999</v>
      </c>
      <c r="Q67" s="126">
        <f t="shared" si="4"/>
        <v>4.2173913043478262</v>
      </c>
      <c r="R67" s="89"/>
    </row>
    <row r="68" spans="1:18" x14ac:dyDescent="0.3">
      <c r="A68" s="54">
        <v>66</v>
      </c>
      <c r="B68" s="58" t="s">
        <v>86</v>
      </c>
      <c r="C68" s="46">
        <v>1501610</v>
      </c>
      <c r="D68" s="47">
        <v>1136</v>
      </c>
      <c r="E68" s="48">
        <f t="shared" si="5"/>
        <v>7.5652133376842193E-2</v>
      </c>
      <c r="F68" s="49">
        <v>120</v>
      </c>
      <c r="G68" s="50">
        <f t="shared" si="0"/>
        <v>10.56338028169014</v>
      </c>
      <c r="H68" s="47">
        <v>6</v>
      </c>
      <c r="I68" s="48">
        <f t="shared" si="6"/>
        <v>0.528169014084507</v>
      </c>
      <c r="J68" s="50">
        <f t="shared" si="7"/>
        <v>3.9957112699036369E-4</v>
      </c>
      <c r="K68" s="51">
        <v>558</v>
      </c>
      <c r="L68" s="48">
        <f t="shared" si="8"/>
        <v>49.119718309859152</v>
      </c>
      <c r="M68" s="48">
        <f t="shared" si="9"/>
        <v>3.7160114810103825E-2</v>
      </c>
      <c r="N68" s="52">
        <f t="shared" si="1"/>
        <v>0.49119718309859156</v>
      </c>
      <c r="O68" s="48">
        <f t="shared" si="2"/>
        <v>5.2816901408450703E-3</v>
      </c>
      <c r="P68" s="52">
        <f t="shared" si="3"/>
        <v>7.9914225398072736</v>
      </c>
      <c r="Q68" s="126">
        <f t="shared" si="4"/>
        <v>93</v>
      </c>
      <c r="R68" s="89"/>
    </row>
    <row r="69" spans="1:18" x14ac:dyDescent="0.3">
      <c r="A69" s="58">
        <v>71</v>
      </c>
      <c r="B69" s="58" t="s">
        <v>87</v>
      </c>
      <c r="C69" s="46">
        <v>7578789</v>
      </c>
      <c r="D69" s="47">
        <v>1005</v>
      </c>
      <c r="E69" s="48">
        <f t="shared" si="5"/>
        <v>1.3260693759913358E-2</v>
      </c>
      <c r="F69" s="49">
        <v>4</v>
      </c>
      <c r="G69" s="50">
        <f t="shared" si="0"/>
        <v>0.39800995024875624</v>
      </c>
      <c r="H69" s="47">
        <v>4</v>
      </c>
      <c r="I69" s="48">
        <f t="shared" si="6"/>
        <v>0.39800995024875624</v>
      </c>
      <c r="J69" s="50">
        <f t="shared" si="7"/>
        <v>5.2778880636471076E-5</v>
      </c>
      <c r="K69" s="51">
        <v>360</v>
      </c>
      <c r="L69" s="48">
        <f t="shared" si="8"/>
        <v>35.820895522388057</v>
      </c>
      <c r="M69" s="48">
        <f t="shared" si="9"/>
        <v>4.7500992572823966E-3</v>
      </c>
      <c r="N69" s="52">
        <f t="shared" si="1"/>
        <v>0.35820895522388058</v>
      </c>
      <c r="O69" s="48">
        <f t="shared" si="2"/>
        <v>3.9800995024875619E-3</v>
      </c>
      <c r="P69" s="52">
        <f t="shared" si="3"/>
        <v>5.2778880636471077E-2</v>
      </c>
      <c r="Q69" s="126">
        <f t="shared" si="4"/>
        <v>90</v>
      </c>
      <c r="R69" s="89"/>
    </row>
    <row r="70" spans="1:18" x14ac:dyDescent="0.3">
      <c r="A70" s="58">
        <v>70</v>
      </c>
      <c r="B70" s="58" t="s">
        <v>88</v>
      </c>
      <c r="C70" s="46">
        <v>3767864</v>
      </c>
      <c r="D70" s="47">
        <v>1009</v>
      </c>
      <c r="E70" s="48">
        <f t="shared" si="5"/>
        <v>2.6779098184010888E-2</v>
      </c>
      <c r="F70" s="49">
        <v>12</v>
      </c>
      <c r="G70" s="50">
        <f t="shared" si="0"/>
        <v>1.1892963330029733</v>
      </c>
      <c r="H70" s="47">
        <v>39</v>
      </c>
      <c r="I70" s="48">
        <f t="shared" si="6"/>
        <v>3.8652130822596629</v>
      </c>
      <c r="J70" s="50">
        <f t="shared" si="7"/>
        <v>1.0350692063195487E-3</v>
      </c>
      <c r="K70" s="51">
        <v>193</v>
      </c>
      <c r="L70" s="48">
        <f t="shared" si="8"/>
        <v>19.127849355797821</v>
      </c>
      <c r="M70" s="48">
        <f t="shared" si="9"/>
        <v>5.1222655594787923E-3</v>
      </c>
      <c r="N70" s="52">
        <f t="shared" si="1"/>
        <v>0.19127849355797819</v>
      </c>
      <c r="O70" s="48">
        <f t="shared" si="2"/>
        <v>3.865213082259663E-2</v>
      </c>
      <c r="P70" s="52">
        <f t="shared" si="3"/>
        <v>0.31848283271370725</v>
      </c>
      <c r="Q70" s="126">
        <f t="shared" si="4"/>
        <v>4.9487179487179489</v>
      </c>
      <c r="R70" s="89"/>
    </row>
    <row r="71" spans="1:18" x14ac:dyDescent="0.3">
      <c r="A71" s="58">
        <v>69</v>
      </c>
      <c r="B71" s="58" t="s">
        <v>89</v>
      </c>
      <c r="C71" s="46">
        <v>3070151</v>
      </c>
      <c r="D71" s="47">
        <v>1013</v>
      </c>
      <c r="E71" s="48">
        <f t="shared" si="5"/>
        <v>3.2995119784010624E-2</v>
      </c>
      <c r="F71" s="49">
        <v>20</v>
      </c>
      <c r="G71" s="50">
        <f t="shared" si="0"/>
        <v>1.9743336623889438</v>
      </c>
      <c r="H71" s="47">
        <v>13</v>
      </c>
      <c r="I71" s="48">
        <f t="shared" si="6"/>
        <v>1.2833168805528135</v>
      </c>
      <c r="J71" s="50">
        <f t="shared" si="7"/>
        <v>4.2343194194682934E-4</v>
      </c>
      <c r="K71" s="51">
        <v>197</v>
      </c>
      <c r="L71" s="48">
        <f t="shared" si="8"/>
        <v>19.447186574531095</v>
      </c>
      <c r="M71" s="48">
        <f t="shared" si="9"/>
        <v>6.4166225048865677E-3</v>
      </c>
      <c r="N71" s="52">
        <f t="shared" si="1"/>
        <v>0.19447186574531095</v>
      </c>
      <c r="O71" s="48">
        <f t="shared" si="2"/>
        <v>1.2833168805528134E-2</v>
      </c>
      <c r="P71" s="52">
        <f t="shared" ref="P71" si="10">(F71*100/C71)*1000</f>
        <v>0.65143375684127591</v>
      </c>
      <c r="Q71" s="126">
        <f t="shared" si="4"/>
        <v>15.153846153846153</v>
      </c>
      <c r="R71" s="89"/>
    </row>
    <row r="72" spans="1:18" x14ac:dyDescent="0.3">
      <c r="A72" s="58"/>
      <c r="B72" s="58"/>
      <c r="C72" s="46"/>
      <c r="D72" s="47"/>
      <c r="E72" s="48"/>
      <c r="F72" s="49"/>
      <c r="G72" s="50"/>
      <c r="H72" s="47"/>
      <c r="I72" s="48"/>
      <c r="J72" s="50"/>
      <c r="K72" s="51"/>
      <c r="L72" s="48"/>
      <c r="M72" s="48"/>
      <c r="N72" s="52"/>
      <c r="O72" s="48"/>
      <c r="P72" s="52"/>
      <c r="Q72" s="126"/>
      <c r="R72" s="89"/>
    </row>
    <row r="73" spans="1:18" x14ac:dyDescent="0.3">
      <c r="A73" s="58"/>
      <c r="B73" s="58"/>
      <c r="C73" s="46"/>
      <c r="D73" s="47"/>
      <c r="E73" s="48"/>
      <c r="F73" s="49"/>
      <c r="G73" s="50"/>
      <c r="H73" s="47"/>
      <c r="I73" s="48"/>
      <c r="J73" s="50"/>
      <c r="K73" s="51"/>
      <c r="L73" s="48"/>
      <c r="M73" s="48"/>
      <c r="N73" s="52"/>
      <c r="O73" s="48"/>
      <c r="P73" s="52"/>
      <c r="Q73" s="126"/>
      <c r="R73" s="89"/>
    </row>
    <row r="74" spans="1:18" x14ac:dyDescent="0.3">
      <c r="A74" s="58"/>
      <c r="B74" s="58"/>
      <c r="C74" s="46"/>
      <c r="D74" s="47"/>
      <c r="E74" s="48"/>
      <c r="F74" s="49"/>
      <c r="G74" s="50"/>
      <c r="H74" s="47"/>
      <c r="I74" s="48"/>
      <c r="J74" s="50"/>
      <c r="K74" s="51"/>
      <c r="L74" s="48"/>
      <c r="M74" s="48"/>
      <c r="N74" s="52"/>
      <c r="O74" s="48"/>
      <c r="P74" s="52"/>
      <c r="Q74" s="126"/>
      <c r="R74" s="89"/>
    </row>
    <row r="75" spans="1:18" x14ac:dyDescent="0.3">
      <c r="A75" s="58"/>
      <c r="B75" s="58"/>
      <c r="C75" s="46"/>
      <c r="D75" s="47"/>
      <c r="E75" s="48"/>
      <c r="F75" s="49"/>
      <c r="G75" s="50"/>
      <c r="H75" s="47"/>
      <c r="I75" s="48"/>
      <c r="J75" s="50"/>
      <c r="K75" s="51"/>
      <c r="L75" s="48"/>
      <c r="M75" s="48"/>
      <c r="N75" s="52"/>
      <c r="O75" s="48"/>
      <c r="P75" s="52"/>
      <c r="Q75" s="126"/>
      <c r="R75" s="89"/>
    </row>
    <row r="76" spans="1:18" ht="18.600000000000001" thickBot="1" x14ac:dyDescent="0.35">
      <c r="A76" s="58"/>
      <c r="B76" s="58"/>
      <c r="C76" s="46"/>
      <c r="D76" s="47"/>
      <c r="E76" s="48"/>
      <c r="F76" s="49"/>
      <c r="G76" s="50"/>
      <c r="H76" s="47"/>
      <c r="I76" s="48"/>
      <c r="J76" s="50"/>
      <c r="K76" s="51"/>
      <c r="L76" s="48"/>
      <c r="M76" s="48"/>
      <c r="N76" s="52"/>
      <c r="O76" s="48"/>
      <c r="P76" s="52"/>
      <c r="Q76" s="126"/>
      <c r="R76" s="89"/>
    </row>
    <row r="77" spans="1:18" ht="18.600000000000001" thickBot="1" x14ac:dyDescent="0.35">
      <c r="A77" s="116"/>
      <c r="B77" s="66" t="s">
        <v>75</v>
      </c>
      <c r="C77" s="67">
        <f>SUM(C3:C76)</f>
        <v>5788323798</v>
      </c>
      <c r="D77" s="68">
        <f>SUM(D3:D76)</f>
        <v>1789383</v>
      </c>
      <c r="E77" s="69">
        <f t="shared" si="5"/>
        <v>3.0913664515766607E-2</v>
      </c>
      <c r="F77" s="70">
        <f>SUM(F3:F76)</f>
        <v>48566</v>
      </c>
      <c r="G77" s="71">
        <f t="shared" si="0"/>
        <v>2.7141198949582064</v>
      </c>
      <c r="H77" s="68">
        <f>+SUM(H3:H76)</f>
        <v>111290</v>
      </c>
      <c r="I77" s="69">
        <f t="shared" si="6"/>
        <v>6.2194622392187702</v>
      </c>
      <c r="J77" s="71">
        <f t="shared" si="7"/>
        <v>1.9226636913168762E-3</v>
      </c>
      <c r="K77" s="72">
        <f>SUM(K3:K76)</f>
        <v>412757</v>
      </c>
      <c r="L77" s="69">
        <f t="shared" si="8"/>
        <v>23.067001307154477</v>
      </c>
      <c r="M77" s="69">
        <f t="shared" si="9"/>
        <v>7.1308553979412331E-3</v>
      </c>
      <c r="N77" s="73">
        <f t="shared" si="1"/>
        <v>0.23067001307154478</v>
      </c>
      <c r="O77" s="69">
        <f t="shared" si="2"/>
        <v>6.2194622392187697E-2</v>
      </c>
      <c r="P77" s="69">
        <f t="shared" si="2"/>
        <v>201.18812624257845</v>
      </c>
      <c r="Q77" s="86">
        <f t="shared" si="4"/>
        <v>3.7088417647587386</v>
      </c>
      <c r="R77" s="89"/>
    </row>
  </sheetData>
  <mergeCells count="6">
    <mergeCell ref="N1:Q1"/>
    <mergeCell ref="A1:A2"/>
    <mergeCell ref="B1:B2"/>
    <mergeCell ref="D1:G1"/>
    <mergeCell ref="H1:J1"/>
    <mergeCell ref="K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4.4.2020</vt:lpstr>
      <vt:lpstr>5.4.2020</vt:lpstr>
      <vt:lpstr>6.4.2020</vt:lpstr>
      <vt:lpstr>7.4.2020</vt:lpstr>
      <vt:lpstr>8.4.2020</vt:lpstr>
      <vt:lpstr>9.4.2020</vt:lpstr>
      <vt:lpstr>10.4.2020</vt:lpstr>
      <vt:lpstr>11.4.2020</vt:lpstr>
      <vt:lpstr>12.4.2020</vt:lpstr>
      <vt:lpstr>13.4.2020</vt:lpstr>
      <vt:lpstr>14.4.2020</vt:lpstr>
      <vt:lpstr>15.4.2020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Блытов</dc:creator>
  <cp:lastModifiedBy>Блытов</cp:lastModifiedBy>
  <dcterms:created xsi:type="dcterms:W3CDTF">2020-04-04T09:04:41Z</dcterms:created>
  <dcterms:modified xsi:type="dcterms:W3CDTF">2020-04-16T06:54:10Z</dcterms:modified>
</cp:coreProperties>
</file>